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7" r:id="rId1"/>
  </sheets>
  <definedNames>
    <definedName name="_xlnm.Print_Titles" localSheetId="0">第一批!$4:$5</definedName>
    <definedName name="_xlnm._FilterDatabase" localSheetId="0" hidden="1">第一批!$A$5:$L$124</definedName>
  </definedNames>
  <calcPr calcId="144525"/>
</workbook>
</file>

<file path=xl/sharedStrings.xml><?xml version="1.0" encoding="utf-8"?>
<sst xmlns="http://schemas.openxmlformats.org/spreadsheetml/2006/main" count="982" uniqueCount="392">
  <si>
    <t>附件</t>
  </si>
  <si>
    <t xml:space="preserve">       万源市2022年第一批统筹整合财政涉农资金(包括衔接资金)使用安排资金项目表</t>
  </si>
  <si>
    <t>序号</t>
  </si>
  <si>
    <t>项目类别和名称</t>
  </si>
  <si>
    <t>建设任务</t>
  </si>
  <si>
    <t>项目计划投资（万元）</t>
  </si>
  <si>
    <t>项目业主单位</t>
  </si>
  <si>
    <t>整合后资金使用监管责任单位</t>
  </si>
  <si>
    <t>资金下达文号</t>
  </si>
  <si>
    <t>备注</t>
  </si>
  <si>
    <t>实施地点</t>
  </si>
  <si>
    <t>建设规模及内容</t>
  </si>
  <si>
    <t>建设标准</t>
  </si>
  <si>
    <t>总投资</t>
  </si>
  <si>
    <t>其中：衔接资金投入</t>
  </si>
  <si>
    <t>整合涉农资金来源
（要说明资金来源层级）</t>
  </si>
  <si>
    <t>合计</t>
  </si>
  <si>
    <t>一、基础设施</t>
  </si>
  <si>
    <t>（一）农村交通</t>
  </si>
  <si>
    <t>新建及硬化社道</t>
  </si>
  <si>
    <t>白果镇白果坝村</t>
  </si>
  <si>
    <t>新建及硬化社道4.7公里</t>
  </si>
  <si>
    <t>c30混凝土路面，路宽3.5米，厚度不低于18cm,不同路段以设计为准</t>
  </si>
  <si>
    <t>省级财政衔接推进乡村振兴补助资金(川财农﹝2021﹞162号)</t>
  </si>
  <si>
    <t>白果镇</t>
  </si>
  <si>
    <t>交运局</t>
  </si>
  <si>
    <t>万财农﹝2022﹞15-1号</t>
  </si>
  <si>
    <t>兰坪至上英坡</t>
  </si>
  <si>
    <t>硬化社道</t>
  </si>
  <si>
    <t>白沙镇猫儿坝村</t>
  </si>
  <si>
    <t>硬化社道0.5公里</t>
  </si>
  <si>
    <t>白沙镇</t>
  </si>
  <si>
    <t>孙家营组</t>
  </si>
  <si>
    <t>新建社道</t>
  </si>
  <si>
    <t>新建社道0.5公里</t>
  </si>
  <si>
    <t>碎石泥结路面，路面宽度不低于4.5米，排水通畅，参照行业建设标准执行</t>
  </si>
  <si>
    <t>老鸹堡组出口与猫儿坝组</t>
  </si>
  <si>
    <t>硬化村道</t>
  </si>
  <si>
    <t>草坝镇龙舟寺村</t>
  </si>
  <si>
    <t>硬化社道1公里</t>
  </si>
  <si>
    <t>中央农村综合改革转移支付资金(川财农﹝2021﹞179号)</t>
  </si>
  <si>
    <t>草坝镇</t>
  </si>
  <si>
    <t>草坝镇兰岭坪村</t>
  </si>
  <si>
    <t>硬化社道0.8公里</t>
  </si>
  <si>
    <t>孟加坡组庄房里至新房子</t>
  </si>
  <si>
    <t>曾家乡花红湾村</t>
  </si>
  <si>
    <t>硬化社道3.5公里</t>
  </si>
  <si>
    <t>中央水利发展资金(川财农﹝2022﹞9号)</t>
  </si>
  <si>
    <t>曾家乡</t>
  </si>
  <si>
    <t>花红湾村柏林至梨树湾，2021年已下达298万元</t>
  </si>
  <si>
    <t>固军镇红枣社区</t>
  </si>
  <si>
    <t>新建桥梁1座</t>
  </si>
  <si>
    <t>参照行业标准执行，具体以设计为准</t>
  </si>
  <si>
    <t>固军镇</t>
  </si>
  <si>
    <t>含硬化社道0.32公里</t>
  </si>
  <si>
    <t>官渡镇官渡社区</t>
  </si>
  <si>
    <t>硬化社道1.5公里</t>
  </si>
  <si>
    <t>c30混凝土路面，路宽4.5米，厚度不低于18cm,不同路段以设计为准</t>
  </si>
  <si>
    <t>官渡镇</t>
  </si>
  <si>
    <t>社区集中安置点</t>
  </si>
  <si>
    <t>河口镇三官场村</t>
  </si>
  <si>
    <t>硬化社道0.6公里</t>
  </si>
  <si>
    <t>省级财政衔接推进乡村振兴补助资金4万元(川财农﹝2021﹞162号)，省级财政衔接推进乡村振兴补助资金44万元(川财农﹝2022﹞24号)</t>
  </si>
  <si>
    <t>河口镇</t>
  </si>
  <si>
    <t>青林湾至一品当朝</t>
  </si>
  <si>
    <t>河口镇老鹰寨村</t>
  </si>
  <si>
    <t>新建及硬化社道0.45公里</t>
  </si>
  <si>
    <t>掰老婆沟至罗家湾</t>
  </si>
  <si>
    <t>井溪镇盐源社区</t>
  </si>
  <si>
    <t>c30混凝土路面，宽3.5米，厚度不低于18cm，不同路段以设计为准</t>
  </si>
  <si>
    <t>井溪镇</t>
  </si>
  <si>
    <t>盐源社区易地搬迁集中安置点；李成见门口至廖孟海处310米，张加月处至吴千丰处330米，张由云处至谢元超处250米，杨大友处至张登处60米，吴仁国地基处至甘兴云处50米</t>
  </si>
  <si>
    <t>石窝镇金峰社区</t>
  </si>
  <si>
    <t>硬化路面173米，宽6.3米，人行道850平方米，路沿石346米</t>
  </si>
  <si>
    <t>C30混凝土路面，宽6.3米，厚度不低于18cm，路沿石346米</t>
  </si>
  <si>
    <t>石窝镇</t>
  </si>
  <si>
    <t>金峰社区牌坊坝集中安置点（向德春至将军广场李志成房屋）</t>
  </si>
  <si>
    <t>沙滩镇鸳鸯池村</t>
  </si>
  <si>
    <t>硬化社道0.61公里</t>
  </si>
  <si>
    <t>沙滩镇</t>
  </si>
  <si>
    <t>鸳鸯池村至石塘垭青村碑板河组</t>
  </si>
  <si>
    <t>石窝镇番坝村</t>
  </si>
  <si>
    <t>袁家院至曾家梁</t>
  </si>
  <si>
    <t>鹰背镇鹰背村</t>
  </si>
  <si>
    <t>硬化社道0.9公里</t>
  </si>
  <si>
    <t>C30混凝土路面，路宽3.5米，厚度不低于18CM，不同路段以设计为准</t>
  </si>
  <si>
    <t>鹰背镇</t>
  </si>
  <si>
    <t>化子梁至茶厂</t>
  </si>
  <si>
    <t>紫溪乡柿子坝村</t>
  </si>
  <si>
    <t>新建社道3公里</t>
  </si>
  <si>
    <t>紫溪乡</t>
  </si>
  <si>
    <t>花梨坪至泡桐林；安坪至大包</t>
  </si>
  <si>
    <t>维修社道</t>
  </si>
  <si>
    <t>八台镇桅杆坪村</t>
  </si>
  <si>
    <t>维修堤防120米</t>
  </si>
  <si>
    <t>八台镇</t>
  </si>
  <si>
    <t>朱家坝</t>
  </si>
  <si>
    <t>白果镇钟停坝村</t>
  </si>
  <si>
    <t>恢复路基堡坎614.4m3，维修安装路侧波形护栏24米</t>
  </si>
  <si>
    <t>钟停坝村岔钟路</t>
  </si>
  <si>
    <t>硬化社道路0.071公里，路基修复646立方米等</t>
  </si>
  <si>
    <t>c30混凝土路面，宽6.6米，厚度不低于18cm，不同路段以设计为准</t>
  </si>
  <si>
    <t>钟停坝岔钟路段处</t>
  </si>
  <si>
    <t>维修社道1处：新建堡坎长约30米、高约4米</t>
  </si>
  <si>
    <t>王家湾组</t>
  </si>
  <si>
    <t>白沙镇青龙嘴村</t>
  </si>
  <si>
    <t>维修社道2处</t>
  </si>
  <si>
    <t>船儿河坝</t>
  </si>
  <si>
    <t>曾家乡覃家坝村</t>
  </si>
  <si>
    <t>破除及清运跨石及塌方3000立方米；修建堡坎、堡坎300m³及排水沟1km；路面硬化300㎡及φ100涵洞2处等</t>
  </si>
  <si>
    <t>月坝河、堰塘湾</t>
  </si>
  <si>
    <t>大沙镇龙井扁村</t>
  </si>
  <si>
    <t>M7.5浆砌片石堡坎30.89立方米，C20现浇混泥土堡坎200.41立方米，20cmC30混泥土路面825.16立方米，旧路面处理132.16立方米。</t>
  </si>
  <si>
    <t>大沙镇</t>
  </si>
  <si>
    <t>龙井扁村大湾处</t>
  </si>
  <si>
    <t>新建堡坎长30米、高7米、顶宽0.5米、底宽1.25米，基础埋深不低于1.0米等</t>
  </si>
  <si>
    <t>龙井扁村李家沟</t>
  </si>
  <si>
    <t>大竹镇龙放坪村</t>
  </si>
  <si>
    <t>新建C20砼堡坎657m³，恢复C30砼路面40.95m³等</t>
  </si>
  <si>
    <t>大竹镇</t>
  </si>
  <si>
    <t>长河坝</t>
  </si>
  <si>
    <t>古东关街道办镇江寺社区</t>
  </si>
  <si>
    <t>恢复C20砼挡墙989m³，恢复C30砼路面600㎡、清理坍方3250m³</t>
  </si>
  <si>
    <t>古东关街道办</t>
  </si>
  <si>
    <t>镇江寺社区讨口子岩、乌龟梁、新庙子、方家河</t>
  </si>
  <si>
    <t>古东关街道办天马山社区、万兴社区</t>
  </si>
  <si>
    <t>恢复C20砼挡墙1613m³，新建C30砼泄水槽489m³，新建C20砼水沟11m³，恢复C30砼路面478㎡等</t>
  </si>
  <si>
    <t>天马山社区胡家院子、万兴社区桃花泉</t>
  </si>
  <si>
    <t>维修村道</t>
  </si>
  <si>
    <t>官渡镇杜家沟村、皮窝村、三合面村</t>
  </si>
  <si>
    <t>杜家沟片石混凝土堡坎416立方米、
路面恢复73平方米；皮窝村片石混凝土堡坎518立方米、路面恢复137平方米；三合面村片石混凝土堡坎615立方米</t>
  </si>
  <si>
    <t>杜家沟村猪场、皮窝村铁厂河坝、
三合面村横山子水厂</t>
  </si>
  <si>
    <t>河口镇云程村、火烽村、名扬村及尖山村</t>
  </si>
  <si>
    <t>浆砌片石堡坎1094.6m³；填方1100m³；涵洞3道；水沟260m；路面破碎并硬化317㎡等</t>
  </si>
  <si>
    <t>尖山村（刘家坝）、火烽村（犀三湾、史家山、寇家沟）、云程村（白罐子）、名扬村（画眉寨、长湾里、三合场）</t>
  </si>
  <si>
    <t>河口镇永安村</t>
  </si>
  <si>
    <t>新建涵洞长4.5米等</t>
  </si>
  <si>
    <t>新房沟</t>
  </si>
  <si>
    <t>黄钟镇二郎坪村等7个村（社区）</t>
  </si>
  <si>
    <t>1个社区及6个村浆砌片石堡坎1854.041m3，清除垮方908m3，修护涵洞1个等</t>
  </si>
  <si>
    <t>黄钟镇</t>
  </si>
  <si>
    <t>五红社区、二郎坪村、郑家坪村、向家河村、陈家河村、邓徐坝村、长虹村</t>
  </si>
  <si>
    <t>青花镇罐坝场村</t>
  </si>
  <si>
    <t>新建C20片石混凝土堡坎430立方米、18厘米厚C30混凝土面层150平方米</t>
  </si>
  <si>
    <t>青花镇</t>
  </si>
  <si>
    <t>罐坝场村河坝组至姚家山组村道</t>
  </si>
  <si>
    <t>沙滩镇谢家坝社区</t>
  </si>
  <si>
    <t>新建片石堡坎735立方米等</t>
  </si>
  <si>
    <t>谢家坝社区东风桥至一煤区</t>
  </si>
  <si>
    <t>鹰背镇新恩岭村、大垭口村、鹰背村</t>
  </si>
  <si>
    <t>修复涵洞14处，新建堡坎1处约900立方米等</t>
  </si>
  <si>
    <t>长坝镇渔窝池村等6个村</t>
  </si>
  <si>
    <t>清运土方 1519立方米 ；清运石方651立方米；平整路面1500米；C25堡坎护基50立方米 ；C20片石混凝土堡坎874.1立方米；开挖土石方256立方米；回填土石方384.6；清理边沟50米</t>
  </si>
  <si>
    <t>长坝镇</t>
  </si>
  <si>
    <t>渔窝池村梨树坪及其它村的等31处地点</t>
  </si>
  <si>
    <t>紫溪乡柿子坝村、楼房坪村</t>
  </si>
  <si>
    <t>维修路基垮塌865立方米，清除2塌方2300立方米等</t>
  </si>
  <si>
    <t>紫溪乡楼房坪村</t>
  </si>
  <si>
    <t>浇筑倾斜式混凝土堡坎451.1m³，铺筑5%水泥碎石稳定基层252m³，浇筑C30混凝土面层252m³，浇钢筋混凝土盖板一道/5米</t>
  </si>
  <si>
    <t>楼房坪村烂泥垭段</t>
  </si>
  <si>
    <t>石塘镇双合村</t>
  </si>
  <si>
    <t>修建混泥土堡坎245.67m³，浆砌片石挡土墙70.08m³，路堤防冲刷层防护375m³</t>
  </si>
  <si>
    <t>石塘镇</t>
  </si>
  <si>
    <t>万源南服务区外烂田湾处</t>
  </si>
  <si>
    <t>新建堡坎</t>
  </si>
  <si>
    <t>官渡镇三合面村</t>
  </si>
  <si>
    <t>新建堡坎长44米、高5米、顶宽0.8米、背坡直立面坡斜率1:0.25，墙底0.1:1，基础埋深不低于1.0米.墙前排水沟</t>
  </si>
  <si>
    <t>柿子坪组学堂坪</t>
  </si>
  <si>
    <t>沙滩镇小茶园村</t>
  </si>
  <si>
    <t>新建C20片石堡坎等</t>
  </si>
  <si>
    <t>道湾迁组</t>
  </si>
  <si>
    <t>新建便民桥</t>
  </si>
  <si>
    <t>蜂桶乡桥坝咀村</t>
  </si>
  <si>
    <t>新建便民桥1座</t>
  </si>
  <si>
    <t>蜂桶乡</t>
  </si>
  <si>
    <t>新建人行索桥</t>
  </si>
  <si>
    <t>蜂桶乡新房子村</t>
  </si>
  <si>
    <t>新建人行索桥1座</t>
  </si>
  <si>
    <t>高家河黑滩河坝</t>
  </si>
  <si>
    <t>官渡镇项家坪村</t>
  </si>
  <si>
    <t>项家坪村浦家沟</t>
  </si>
  <si>
    <t>新建平板桥</t>
  </si>
  <si>
    <t>太平镇石岗社区</t>
  </si>
  <si>
    <t>新建平板桥1座</t>
  </si>
  <si>
    <t>太平镇</t>
  </si>
  <si>
    <t>维修桥梁</t>
  </si>
  <si>
    <t>庙子乡庙子坝村</t>
  </si>
  <si>
    <t>维修加固桥梁1座</t>
  </si>
  <si>
    <t>庙子乡</t>
  </si>
  <si>
    <t>唐家屋基石拱桥</t>
  </si>
  <si>
    <t>维修便民桥</t>
  </si>
  <si>
    <t>大竹镇土垭子村</t>
  </si>
  <si>
    <t>维修便民桥1座</t>
  </si>
  <si>
    <t>路面采用20cm厚C30混凝土路面，桥堤坝采用c25混凝土。</t>
  </si>
  <si>
    <t>土垭子村洞槽至左岚段</t>
  </si>
  <si>
    <t>（二）水利项目</t>
  </si>
  <si>
    <t>新建集中供水工程</t>
  </si>
  <si>
    <t>青花镇方家梁村</t>
  </si>
  <si>
    <t>新建集中供水工程1处</t>
  </si>
  <si>
    <t>水量不低于 110 升（每人·天）；水质应符合GB5749农村供水水质规定；取水方便程度应供水入户；供水保障率≥90 %</t>
  </si>
  <si>
    <t>中央财政衔接推进乡村振兴补助资金(川财农﹝2021﹞162号)</t>
  </si>
  <si>
    <t>水务局</t>
  </si>
  <si>
    <t>万财农﹝2022﹞15-2号</t>
  </si>
  <si>
    <t>拟争取其他中省资金40万元</t>
  </si>
  <si>
    <t>维修集中供水工程</t>
  </si>
  <si>
    <t>维修集中供水工程1处</t>
  </si>
  <si>
    <t>太平镇坪长村</t>
  </si>
  <si>
    <t>识字坪等地2处</t>
  </si>
  <si>
    <t>草坝镇清泉村</t>
  </si>
  <si>
    <t>草坝镇莲花院村</t>
  </si>
  <si>
    <t>黑宝山镇茶园村</t>
  </si>
  <si>
    <t>黑宝山镇</t>
  </si>
  <si>
    <t>黑宝山镇大中坪村</t>
  </si>
  <si>
    <t>黑宝山镇观音村</t>
  </si>
  <si>
    <t>黑宝山镇徐家坪村</t>
  </si>
  <si>
    <t>长坝镇胡家坪村</t>
  </si>
  <si>
    <t>长坝镇白燕溪村</t>
  </si>
  <si>
    <t>柏林、土坝坪、曹家山7处</t>
  </si>
  <si>
    <t>长坝镇花楼坝村</t>
  </si>
  <si>
    <t>杨家湾4处</t>
  </si>
  <si>
    <t>八台镇天池坝村</t>
  </si>
  <si>
    <t>石窝镇金山寺村</t>
  </si>
  <si>
    <t>魏家镇龙王堂村</t>
  </si>
  <si>
    <t>魏家镇</t>
  </si>
  <si>
    <t>中央财政衔接推进乡村振兴补助资金7.2万元(川财农﹝2021﹞162号)</t>
  </si>
  <si>
    <t>城投公司</t>
  </si>
  <si>
    <t>维修加固河堤</t>
  </si>
  <si>
    <t>维修加固河堤2000立方米</t>
  </si>
  <si>
    <t>聚居点</t>
  </si>
  <si>
    <t>新建河堤</t>
  </si>
  <si>
    <t>青花镇柳花坪村</t>
  </si>
  <si>
    <t>新建河堤1500立方米</t>
  </si>
  <si>
    <t>枣树河坝</t>
  </si>
  <si>
    <t>旧院镇大伦坎村</t>
  </si>
  <si>
    <t>新建河堤820米</t>
  </si>
  <si>
    <t>2021年已下达251.57万元</t>
  </si>
  <si>
    <t>新建河堤堡坎</t>
  </si>
  <si>
    <t>新建河堤堡坎1350立方米，1.4m×1.1m×5m涵洞1处，水毁公路修复237平方米，河道清理100米等</t>
  </si>
  <si>
    <t>M7.5浆砌片石挡土墙，严格按照设计标准进行建设</t>
  </si>
  <si>
    <t>石窖田集中安置点、张家河坝集中安置点，安全隐患整治</t>
  </si>
  <si>
    <t>白果镇文家坪村</t>
  </si>
  <si>
    <t>新建河堤1470立方米、涵管50米</t>
  </si>
  <si>
    <t>河堤长270米、宽1.2米、高4.5米，涵管长50米、直径1米，严格按照设计标准进行建设。</t>
  </si>
  <si>
    <t>王家河坝集中安置点</t>
  </si>
  <si>
    <t>新建河堤1690立方米</t>
  </si>
  <si>
    <t>三角丘场镇新区集中安置点，安全隐患整治</t>
  </si>
  <si>
    <t>新建及维修河堤</t>
  </si>
  <si>
    <t>白沙镇水鼓坝村</t>
  </si>
  <si>
    <t>新建河堤0.5千米，维修河堤0.88千米</t>
  </si>
  <si>
    <t>维修河堤</t>
  </si>
  <si>
    <t>维修河堤50米</t>
  </si>
  <si>
    <t>（三）其他</t>
  </si>
  <si>
    <t>硬化院坝</t>
  </si>
  <si>
    <t>玉带乡玉带村</t>
  </si>
  <si>
    <t>硬化院坝2000平方米</t>
  </si>
  <si>
    <t>玉带乡</t>
  </si>
  <si>
    <t>以工代赈办</t>
  </si>
  <si>
    <t>玉带村便民服务点</t>
  </si>
  <si>
    <t>茶垭社区物流园集中安置点配套设施建设项目</t>
  </si>
  <si>
    <t>太平镇茶垭社区</t>
  </si>
  <si>
    <t>新建屋顶彩钢棚1600平方米、新建配套用房640平方米，新建排水沟100米、电缆沟60米</t>
  </si>
  <si>
    <t>茶垭社区物流园易地搬迁集中安置点</t>
  </si>
  <si>
    <t>二、产业发展</t>
  </si>
  <si>
    <t>扶贫小额信贷贴息</t>
  </si>
  <si>
    <t>全市</t>
  </si>
  <si>
    <t>扶贫小额信贷年度贴息</t>
  </si>
  <si>
    <t>按人民银行同期贷款基准率4.75%分季度贴息</t>
  </si>
  <si>
    <t>各乡镇</t>
  </si>
  <si>
    <t>乡村振兴局</t>
  </si>
  <si>
    <t>万财农﹝2022﹞15-3号</t>
  </si>
  <si>
    <t>残疾人股权量化</t>
  </si>
  <si>
    <t>石窝镇古社坪村</t>
  </si>
  <si>
    <t>种植茶园120亩</t>
  </si>
  <si>
    <t>残联</t>
  </si>
  <si>
    <t>种植大豆</t>
  </si>
  <si>
    <t>种植大豆70000亩</t>
  </si>
  <si>
    <t>参照行业标准执行</t>
  </si>
  <si>
    <t>中央财政衔接推进乡村振兴补助资金1260万元，省级财政衔接资金40万元(川财农﹝2021﹞162号)</t>
  </si>
  <si>
    <t>农业农村局</t>
  </si>
  <si>
    <t>种植辣椒</t>
  </si>
  <si>
    <t>旧院镇凤凰山村</t>
  </si>
  <si>
    <t>种植辣椒35亩</t>
  </si>
  <si>
    <t>旧院镇</t>
  </si>
  <si>
    <t>种植辣椒200亩</t>
  </si>
  <si>
    <t>村集体经济发展</t>
  </si>
  <si>
    <t>发展村集体经济67个</t>
  </si>
  <si>
    <t>相关乡镇</t>
  </si>
  <si>
    <t>中药材种植</t>
  </si>
  <si>
    <t>白沙镇花萼村</t>
  </si>
  <si>
    <t>中药材种植200亩</t>
  </si>
  <si>
    <t>猕猴桃种植</t>
  </si>
  <si>
    <t>猕猴桃种植200亩</t>
  </si>
  <si>
    <t>种植茶叶</t>
  </si>
  <si>
    <t>固军镇大桥村、红洞泉村和中河村</t>
  </si>
  <si>
    <t>种植茶叶200亩</t>
  </si>
  <si>
    <t>亩植6000株；肥料农药补助500/亩/年</t>
  </si>
  <si>
    <t>茶叶现代农业园区产业配套设施项目</t>
  </si>
  <si>
    <t>石塘镇瓦子坪村</t>
  </si>
  <si>
    <t>新建园区停车场850平方米等</t>
  </si>
  <si>
    <t>硬化产业道路</t>
  </si>
  <si>
    <t>古东关街道办庙沟河村</t>
  </si>
  <si>
    <t>硬化产业道路7.04公里</t>
  </si>
  <si>
    <t>庙沟至潘家梁</t>
  </si>
  <si>
    <t>玉带乡蒙家寨村</t>
  </si>
  <si>
    <t>硬化产业道路4.6公里</t>
  </si>
  <si>
    <t>杨家湾至梯子沟</t>
  </si>
  <si>
    <t>硬化产业道路1公里</t>
  </si>
  <si>
    <t>梁上至赵润贤院坝</t>
  </si>
  <si>
    <t>硬化产业道路0.5公里</t>
  </si>
  <si>
    <t>幺栈上至庞家湾</t>
  </si>
  <si>
    <t>硬化产业道路0.88公里</t>
  </si>
  <si>
    <t>吴家坪组、檬子梁组</t>
  </si>
  <si>
    <t>曾家乡曾家村</t>
  </si>
  <si>
    <t>硬化产业道路0.95公里</t>
  </si>
  <si>
    <t>老君坝至任家湾</t>
  </si>
  <si>
    <t>竹峪镇杜家坪村、赵家营村</t>
  </si>
  <si>
    <t>硬化产业道路6公里</t>
  </si>
  <si>
    <t>竹峪镇</t>
  </si>
  <si>
    <t>杜家坪村康乐小学至赵家营村</t>
  </si>
  <si>
    <t>新建产业道路</t>
  </si>
  <si>
    <t>新建产业道路1.5公里</t>
  </si>
  <si>
    <t>蒲家沟桥头至安家扁</t>
  </si>
  <si>
    <t>改建产业路</t>
  </si>
  <si>
    <t>太平镇老洼坪村</t>
  </si>
  <si>
    <t>改建产业道路1公里</t>
  </si>
  <si>
    <t>赵家坪至甘家沟砂石厂</t>
  </si>
  <si>
    <t>产业路窄路加宽</t>
  </si>
  <si>
    <t>固军镇大桥村</t>
  </si>
  <si>
    <t>产业路窄路加宽3.5公里</t>
  </si>
  <si>
    <t>万白路至炉厂坪</t>
  </si>
  <si>
    <t>山坪塘整治</t>
  </si>
  <si>
    <t>沙滩镇龚家坝村</t>
  </si>
  <si>
    <t>新建C20砼现浇混凝土堡坎707.7立方米;新建C25砼框格梁护坡8.688立方米；安装DN100PVC排水管147米；新建C25砼排水沟底板1.5立方米；新建C30砼路沿6立方米；新建C30警示墩12.8立方米等</t>
  </si>
  <si>
    <t>风门垭</t>
  </si>
  <si>
    <t>新建堡坎和蓄水池</t>
  </si>
  <si>
    <t>竹峪镇后坝沟村</t>
  </si>
  <si>
    <t>新建堡坎680立方米，新建蓄水池150立方米、管道4000米</t>
  </si>
  <si>
    <t>何家大田集中安置点、罗家大田集中安置点</t>
  </si>
  <si>
    <t>新建灌溉用水工程</t>
  </si>
  <si>
    <t>新建灌溉用水工程1处</t>
  </si>
  <si>
    <t>青脆李品种改良及扩种</t>
  </si>
  <si>
    <t>魏家镇石坝村</t>
  </si>
  <si>
    <t>改良青脆李300亩、扩种青脆李300亩</t>
  </si>
  <si>
    <t>魏家镇省级农业示范园区建设</t>
  </si>
  <si>
    <t>新建青脆李园区产业道路</t>
  </si>
  <si>
    <t>新建青脆李园区产业道路10公里</t>
  </si>
  <si>
    <t>c30混凝土路面，宽1.8米，厚度不低于18cm；个别路段建设青石板观光道路，不同路段以设计为准</t>
  </si>
  <si>
    <t>新建青脆李避雨大棚</t>
  </si>
  <si>
    <t>新建青脆李避雨大棚100亩</t>
  </si>
  <si>
    <t>青脆李园区产业路窄路加宽</t>
  </si>
  <si>
    <t>青脆李园区产业路窄路加宽5.5公里</t>
  </si>
  <si>
    <t>c30混凝土路面，宽1.5米，厚度不低于18cm，不同路段以设计为准</t>
  </si>
  <si>
    <t>新建就业帮扶车间</t>
  </si>
  <si>
    <t>大竹河营盘村</t>
  </si>
  <si>
    <t>新建轻钢建筑面积600平方米、新建地面透水混凝土1600平方，索桥修缮30米及新建停车场，伸缩门1樘等</t>
  </si>
  <si>
    <t>透水混凝土地面厚度10cm；新建轻钢结构房屋，参照行业标准执行，具体以设计为准</t>
  </si>
  <si>
    <t>组织部</t>
  </si>
  <si>
    <t>种植木瓜</t>
  </si>
  <si>
    <t>大竹镇营盘村</t>
  </si>
  <si>
    <t>种植木瓜120亩</t>
  </si>
  <si>
    <t>东梨村乡村旅游发展</t>
  </si>
  <si>
    <t>竹峪镇东梨村</t>
  </si>
  <si>
    <t>种植梨树10000株，维修改造民宿1套</t>
  </si>
  <si>
    <t>文体旅局</t>
  </si>
  <si>
    <t>龙潭河景区提升重点项目（一）</t>
  </si>
  <si>
    <t>旧院镇龙潭村</t>
  </si>
  <si>
    <t>新建商业演艺中心广场22366平方米及附属设施</t>
  </si>
  <si>
    <t>天马文旅投资有限公司</t>
  </si>
  <si>
    <t>龙潭河景区提升重点项目（二）</t>
  </si>
  <si>
    <t>新建游客接待中心及汽车之家2625平方米等</t>
  </si>
  <si>
    <t>龙潭河景区提升重点项目（三）</t>
  </si>
  <si>
    <t>新建商业演艺中心房屋9248平方米</t>
  </si>
  <si>
    <t>黑宝山镇徐家坪村乡村旅游项目</t>
  </si>
  <si>
    <t>33栋民宿，新建特产展示厅1500平方米、新建堡坎4000立方米、给排水管网3公里、新建道路2公里、新建停车场3000平方米、硬化广场4000平方米及新建游步道3公里等。</t>
  </si>
  <si>
    <t>四、人居环境改善</t>
  </si>
  <si>
    <t>脱贫村剩余掉边掉角农户搬迁安置</t>
  </si>
  <si>
    <t>全市25个乡镇</t>
  </si>
  <si>
    <t>剩余掉边掉角农户搬迁安置191户</t>
  </si>
  <si>
    <t>1人户补助1万元；2人及以上的农户，每增加1人补助增加1万元，每户补助金额最高不得超过6万元。</t>
  </si>
  <si>
    <t>万财农﹝2022﹞15-4号</t>
  </si>
  <si>
    <t>农村人居环境改善</t>
  </si>
  <si>
    <t>固军镇茶园坪村、大地坪村等5个村</t>
  </si>
  <si>
    <t>农村人居环境改善331户</t>
  </si>
  <si>
    <t>住建局</t>
  </si>
  <si>
    <t>五、其他</t>
  </si>
  <si>
    <t>农村公益性岗位</t>
  </si>
  <si>
    <t>开发农村公益性岗位3125人</t>
  </si>
  <si>
    <t>按人均每月补助600元，3月起执行，全年按12个月计算和补助</t>
  </si>
  <si>
    <t>农民工服务中心</t>
  </si>
  <si>
    <t>雨露计划</t>
  </si>
  <si>
    <t>补助中职、高职学生2000人次</t>
  </si>
  <si>
    <t>按照每人每年3000元予以补助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</si>
</sst>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5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>
      <protection locked="0"/>
    </xf>
  </cellStyleXfs>
  <cellXfs count="5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 applyProtection="1">
      <alignment horizontal="center" vertical="center" wrapText="1"/>
    </xf>
    <xf numFmtId="0" fontId="5" fillId="2" borderId="3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" xfId="49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4"/>
  <sheetViews>
    <sheetView tabSelected="1" zoomScale="80" zoomScaleNormal="80" workbookViewId="0">
      <selection activeCell="B2" sqref="B2:L2"/>
    </sheetView>
  </sheetViews>
  <sheetFormatPr defaultColWidth="9" defaultRowHeight="13.5"/>
  <cols>
    <col min="2" max="2" width="16.0916666666667" customWidth="1"/>
    <col min="3" max="3" width="15.9333333333333" customWidth="1"/>
    <col min="4" max="4" width="17.9666666666667" customWidth="1"/>
    <col min="5" max="5" width="37.0583333333333" customWidth="1"/>
    <col min="6" max="7" width="14" customWidth="1"/>
    <col min="8" max="8" width="29.7833333333333" customWidth="1"/>
    <col min="9" max="9" width="10.1916666666667" customWidth="1"/>
    <col min="10" max="11" width="10.8666666666667" customWidth="1"/>
    <col min="12" max="12" width="21.8666666666667" customWidth="1"/>
  </cols>
  <sheetData>
    <row r="1" ht="18.75" spans="1:12">
      <c r="A1" s="1" t="s">
        <v>0</v>
      </c>
      <c r="B1" s="1"/>
      <c r="C1" s="2"/>
      <c r="D1" s="2"/>
      <c r="E1" s="2"/>
      <c r="F1" s="3"/>
      <c r="G1" s="3"/>
      <c r="H1" s="4"/>
      <c r="I1" s="3"/>
      <c r="J1" s="3"/>
      <c r="K1" s="3"/>
      <c r="L1" s="2"/>
    </row>
    <row r="2" ht="28.5" spans="1:12">
      <c r="A2" s="3"/>
      <c r="B2" s="5" t="s">
        <v>1</v>
      </c>
      <c r="C2" s="6"/>
      <c r="D2" s="5"/>
      <c r="E2" s="6"/>
      <c r="F2" s="5"/>
      <c r="G2" s="5"/>
      <c r="H2" s="5"/>
      <c r="I2" s="5"/>
      <c r="J2" s="5"/>
      <c r="K2" s="5"/>
      <c r="L2" s="5"/>
    </row>
    <row r="3" ht="20.25" spans="1:12">
      <c r="A3" s="3"/>
      <c r="B3" s="7"/>
      <c r="C3" s="7"/>
      <c r="D3" s="7"/>
      <c r="E3" s="7"/>
      <c r="F3" s="8"/>
      <c r="G3" s="8"/>
      <c r="H3" s="7"/>
      <c r="I3" s="8"/>
      <c r="J3" s="8"/>
      <c r="K3" s="30"/>
      <c r="L3" s="2"/>
    </row>
    <row r="4" ht="24" customHeight="1" spans="1:12">
      <c r="A4" s="9" t="s">
        <v>2</v>
      </c>
      <c r="B4" s="9" t="s">
        <v>3</v>
      </c>
      <c r="C4" s="10" t="s">
        <v>4</v>
      </c>
      <c r="D4" s="11"/>
      <c r="E4" s="11"/>
      <c r="F4" s="12" t="s">
        <v>5</v>
      </c>
      <c r="G4" s="12"/>
      <c r="H4" s="13"/>
      <c r="I4" s="9" t="s">
        <v>6</v>
      </c>
      <c r="J4" s="9" t="s">
        <v>7</v>
      </c>
      <c r="K4" s="31" t="s">
        <v>8</v>
      </c>
      <c r="L4" s="9" t="s">
        <v>9</v>
      </c>
    </row>
    <row r="5" ht="36" customHeight="1" spans="1:12">
      <c r="A5" s="9"/>
      <c r="B5" s="9"/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9"/>
      <c r="J5" s="9"/>
      <c r="K5" s="32"/>
      <c r="L5" s="9"/>
    </row>
    <row r="6" ht="14.25" spans="1:12">
      <c r="A6" s="9" t="s">
        <v>16</v>
      </c>
      <c r="B6" s="14"/>
      <c r="C6" s="13"/>
      <c r="D6" s="13"/>
      <c r="E6" s="13"/>
      <c r="F6" s="12">
        <f>F7+F84+F119+F122</f>
        <v>20240</v>
      </c>
      <c r="G6" s="12">
        <f>G7+G84+G119+G122</f>
        <v>19973</v>
      </c>
      <c r="H6" s="12"/>
      <c r="I6" s="9"/>
      <c r="J6" s="9"/>
      <c r="K6" s="9"/>
      <c r="L6" s="9"/>
    </row>
    <row r="7" ht="14.25" spans="1:12">
      <c r="A7" s="9" t="s">
        <v>17</v>
      </c>
      <c r="B7" s="9"/>
      <c r="C7" s="13"/>
      <c r="D7" s="13"/>
      <c r="E7" s="13"/>
      <c r="F7" s="12">
        <f>F8+F55+F81</f>
        <v>3853.62</v>
      </c>
      <c r="G7" s="12">
        <f>G8+G55+G81</f>
        <v>3586.62</v>
      </c>
      <c r="H7" s="12"/>
      <c r="I7" s="9"/>
      <c r="J7" s="9"/>
      <c r="K7" s="9"/>
      <c r="L7" s="9"/>
    </row>
    <row r="8" ht="14.25" spans="1:12">
      <c r="A8" s="9" t="s">
        <v>18</v>
      </c>
      <c r="B8" s="9"/>
      <c r="C8" s="13"/>
      <c r="D8" s="13"/>
      <c r="E8" s="13"/>
      <c r="F8" s="12">
        <f>SUM(F9:F54)</f>
        <v>2987.25</v>
      </c>
      <c r="G8" s="12">
        <f>SUM(G9:G54)</f>
        <v>2720.25</v>
      </c>
      <c r="H8" s="12"/>
      <c r="I8" s="9"/>
      <c r="J8" s="9"/>
      <c r="K8" s="9"/>
      <c r="L8" s="14"/>
    </row>
    <row r="9" ht="38" customHeight="1" spans="1:12">
      <c r="A9" s="15">
        <v>1</v>
      </c>
      <c r="B9" s="16" t="s">
        <v>19</v>
      </c>
      <c r="C9" s="16" t="s">
        <v>20</v>
      </c>
      <c r="D9" s="16" t="s">
        <v>21</v>
      </c>
      <c r="E9" s="16" t="s">
        <v>22</v>
      </c>
      <c r="F9" s="15">
        <v>475</v>
      </c>
      <c r="G9" s="15">
        <v>475</v>
      </c>
      <c r="H9" s="16" t="s">
        <v>23</v>
      </c>
      <c r="I9" s="33" t="s">
        <v>24</v>
      </c>
      <c r="J9" s="33" t="s">
        <v>25</v>
      </c>
      <c r="K9" s="33" t="s">
        <v>26</v>
      </c>
      <c r="L9" s="16" t="s">
        <v>27</v>
      </c>
    </row>
    <row r="10" ht="38" customHeight="1" spans="1:12">
      <c r="A10" s="15">
        <v>2</v>
      </c>
      <c r="B10" s="16" t="s">
        <v>28</v>
      </c>
      <c r="C10" s="16" t="s">
        <v>29</v>
      </c>
      <c r="D10" s="16" t="s">
        <v>30</v>
      </c>
      <c r="E10" s="16" t="s">
        <v>22</v>
      </c>
      <c r="F10" s="15">
        <v>42</v>
      </c>
      <c r="G10" s="15">
        <v>42</v>
      </c>
      <c r="H10" s="16" t="s">
        <v>23</v>
      </c>
      <c r="I10" s="15" t="s">
        <v>31</v>
      </c>
      <c r="J10" s="15" t="s">
        <v>25</v>
      </c>
      <c r="K10" s="33" t="s">
        <v>26</v>
      </c>
      <c r="L10" s="16" t="s">
        <v>32</v>
      </c>
    </row>
    <row r="11" ht="38" customHeight="1" spans="1:12">
      <c r="A11" s="15">
        <v>3</v>
      </c>
      <c r="B11" s="16" t="s">
        <v>33</v>
      </c>
      <c r="C11" s="16" t="s">
        <v>29</v>
      </c>
      <c r="D11" s="16" t="s">
        <v>34</v>
      </c>
      <c r="E11" s="17" t="s">
        <v>35</v>
      </c>
      <c r="F11" s="15">
        <v>20.75</v>
      </c>
      <c r="G11" s="15">
        <v>20.75</v>
      </c>
      <c r="H11" s="16" t="s">
        <v>23</v>
      </c>
      <c r="I11" s="15" t="s">
        <v>31</v>
      </c>
      <c r="J11" s="15" t="s">
        <v>25</v>
      </c>
      <c r="K11" s="33" t="s">
        <v>26</v>
      </c>
      <c r="L11" s="16" t="s">
        <v>36</v>
      </c>
    </row>
    <row r="12" ht="38" customHeight="1" spans="1:12">
      <c r="A12" s="15">
        <v>4</v>
      </c>
      <c r="B12" s="16" t="s">
        <v>37</v>
      </c>
      <c r="C12" s="16" t="s">
        <v>38</v>
      </c>
      <c r="D12" s="16" t="s">
        <v>39</v>
      </c>
      <c r="E12" s="16" t="s">
        <v>22</v>
      </c>
      <c r="F12" s="18">
        <v>87</v>
      </c>
      <c r="G12" s="18">
        <v>0</v>
      </c>
      <c r="H12" s="16" t="s">
        <v>40</v>
      </c>
      <c r="I12" s="15" t="s">
        <v>41</v>
      </c>
      <c r="J12" s="33" t="s">
        <v>25</v>
      </c>
      <c r="K12" s="33" t="s">
        <v>26</v>
      </c>
      <c r="L12" s="16"/>
    </row>
    <row r="13" ht="38" customHeight="1" spans="1:12">
      <c r="A13" s="15">
        <v>5</v>
      </c>
      <c r="B13" s="16" t="s">
        <v>28</v>
      </c>
      <c r="C13" s="16" t="s">
        <v>42</v>
      </c>
      <c r="D13" s="16" t="s">
        <v>43</v>
      </c>
      <c r="E13" s="16" t="s">
        <v>22</v>
      </c>
      <c r="F13" s="18">
        <v>70</v>
      </c>
      <c r="G13" s="18">
        <v>0</v>
      </c>
      <c r="H13" s="16" t="s">
        <v>40</v>
      </c>
      <c r="I13" s="15" t="s">
        <v>41</v>
      </c>
      <c r="J13" s="33" t="s">
        <v>25</v>
      </c>
      <c r="K13" s="33" t="s">
        <v>26</v>
      </c>
      <c r="L13" s="16" t="s">
        <v>44</v>
      </c>
    </row>
    <row r="14" ht="38" customHeight="1" spans="1:12">
      <c r="A14" s="15">
        <v>6</v>
      </c>
      <c r="B14" s="16" t="s">
        <v>37</v>
      </c>
      <c r="C14" s="16" t="s">
        <v>45</v>
      </c>
      <c r="D14" s="16" t="s">
        <v>46</v>
      </c>
      <c r="E14" s="16" t="s">
        <v>22</v>
      </c>
      <c r="F14" s="18">
        <v>73</v>
      </c>
      <c r="G14" s="18">
        <v>0</v>
      </c>
      <c r="H14" s="16" t="s">
        <v>47</v>
      </c>
      <c r="I14" s="15" t="s">
        <v>48</v>
      </c>
      <c r="J14" s="33" t="s">
        <v>25</v>
      </c>
      <c r="K14" s="33" t="s">
        <v>26</v>
      </c>
      <c r="L14" s="16" t="s">
        <v>49</v>
      </c>
    </row>
    <row r="15" ht="38" customHeight="1" spans="1:12">
      <c r="A15" s="15">
        <v>7</v>
      </c>
      <c r="B15" s="19" t="s">
        <v>28</v>
      </c>
      <c r="C15" s="16" t="s">
        <v>50</v>
      </c>
      <c r="D15" s="16" t="s">
        <v>51</v>
      </c>
      <c r="E15" s="16" t="s">
        <v>52</v>
      </c>
      <c r="F15" s="18">
        <v>120</v>
      </c>
      <c r="G15" s="18">
        <v>120</v>
      </c>
      <c r="H15" s="16" t="s">
        <v>23</v>
      </c>
      <c r="I15" s="15" t="s">
        <v>53</v>
      </c>
      <c r="J15" s="18" t="s">
        <v>25</v>
      </c>
      <c r="K15" s="33" t="s">
        <v>26</v>
      </c>
      <c r="L15" s="16" t="s">
        <v>54</v>
      </c>
    </row>
    <row r="16" ht="38" customHeight="1" spans="1:12">
      <c r="A16" s="15">
        <v>8</v>
      </c>
      <c r="B16" s="16" t="s">
        <v>28</v>
      </c>
      <c r="C16" s="16" t="s">
        <v>55</v>
      </c>
      <c r="D16" s="16" t="s">
        <v>56</v>
      </c>
      <c r="E16" s="16" t="s">
        <v>57</v>
      </c>
      <c r="F16" s="15">
        <v>130</v>
      </c>
      <c r="G16" s="15">
        <v>130</v>
      </c>
      <c r="H16" s="16" t="s">
        <v>23</v>
      </c>
      <c r="I16" s="15" t="s">
        <v>58</v>
      </c>
      <c r="J16" s="15" t="s">
        <v>25</v>
      </c>
      <c r="K16" s="33" t="s">
        <v>26</v>
      </c>
      <c r="L16" s="34" t="s">
        <v>59</v>
      </c>
    </row>
    <row r="17" ht="38" customHeight="1" spans="1:12">
      <c r="A17" s="15">
        <v>9</v>
      </c>
      <c r="B17" s="16" t="s">
        <v>28</v>
      </c>
      <c r="C17" s="16" t="s">
        <v>60</v>
      </c>
      <c r="D17" s="16" t="s">
        <v>61</v>
      </c>
      <c r="E17" s="16" t="s">
        <v>22</v>
      </c>
      <c r="F17" s="15">
        <v>48</v>
      </c>
      <c r="G17" s="15">
        <v>48</v>
      </c>
      <c r="H17" s="16" t="s">
        <v>62</v>
      </c>
      <c r="I17" s="15" t="s">
        <v>63</v>
      </c>
      <c r="J17" s="33" t="s">
        <v>25</v>
      </c>
      <c r="K17" s="33" t="s">
        <v>26</v>
      </c>
      <c r="L17" s="16" t="s">
        <v>64</v>
      </c>
    </row>
    <row r="18" ht="38" customHeight="1" spans="1:12">
      <c r="A18" s="15">
        <v>10</v>
      </c>
      <c r="B18" s="16" t="s">
        <v>19</v>
      </c>
      <c r="C18" s="16" t="s">
        <v>65</v>
      </c>
      <c r="D18" s="16" t="s">
        <v>66</v>
      </c>
      <c r="E18" s="16" t="s">
        <v>52</v>
      </c>
      <c r="F18" s="15">
        <v>52</v>
      </c>
      <c r="G18" s="15">
        <v>52</v>
      </c>
      <c r="H18" s="16" t="s">
        <v>23</v>
      </c>
      <c r="I18" s="15" t="s">
        <v>63</v>
      </c>
      <c r="J18" s="33" t="s">
        <v>25</v>
      </c>
      <c r="K18" s="33" t="s">
        <v>26</v>
      </c>
      <c r="L18" s="16" t="s">
        <v>67</v>
      </c>
    </row>
    <row r="19" ht="88" customHeight="1" spans="1:12">
      <c r="A19" s="15">
        <v>11</v>
      </c>
      <c r="B19" s="16" t="s">
        <v>28</v>
      </c>
      <c r="C19" s="16" t="s">
        <v>68</v>
      </c>
      <c r="D19" s="16" t="s">
        <v>39</v>
      </c>
      <c r="E19" s="16" t="s">
        <v>69</v>
      </c>
      <c r="F19" s="15">
        <v>90</v>
      </c>
      <c r="G19" s="15">
        <v>90</v>
      </c>
      <c r="H19" s="16" t="s">
        <v>23</v>
      </c>
      <c r="I19" s="15" t="s">
        <v>70</v>
      </c>
      <c r="J19" s="15" t="s">
        <v>25</v>
      </c>
      <c r="K19" s="33" t="s">
        <v>26</v>
      </c>
      <c r="L19" s="34" t="s">
        <v>71</v>
      </c>
    </row>
    <row r="20" ht="45" customHeight="1" spans="1:12">
      <c r="A20" s="15">
        <v>12</v>
      </c>
      <c r="B20" s="16" t="s">
        <v>37</v>
      </c>
      <c r="C20" s="16" t="s">
        <v>72</v>
      </c>
      <c r="D20" s="16" t="s">
        <v>73</v>
      </c>
      <c r="E20" s="16" t="s">
        <v>74</v>
      </c>
      <c r="F20" s="15">
        <v>40</v>
      </c>
      <c r="G20" s="15">
        <v>40</v>
      </c>
      <c r="H20" s="16" t="s">
        <v>23</v>
      </c>
      <c r="I20" s="15" t="s">
        <v>75</v>
      </c>
      <c r="J20" s="15" t="s">
        <v>25</v>
      </c>
      <c r="K20" s="33" t="s">
        <v>26</v>
      </c>
      <c r="L20" s="34" t="s">
        <v>76</v>
      </c>
    </row>
    <row r="21" ht="34" customHeight="1" spans="1:12">
      <c r="A21" s="15">
        <v>13</v>
      </c>
      <c r="B21" s="16" t="s">
        <v>28</v>
      </c>
      <c r="C21" s="16" t="s">
        <v>77</v>
      </c>
      <c r="D21" s="16" t="s">
        <v>78</v>
      </c>
      <c r="E21" s="16" t="s">
        <v>22</v>
      </c>
      <c r="F21" s="15">
        <v>48</v>
      </c>
      <c r="G21" s="15">
        <v>48</v>
      </c>
      <c r="H21" s="16" t="s">
        <v>23</v>
      </c>
      <c r="I21" s="15" t="s">
        <v>79</v>
      </c>
      <c r="J21" s="15" t="s">
        <v>25</v>
      </c>
      <c r="K21" s="33" t="s">
        <v>26</v>
      </c>
      <c r="L21" s="16" t="s">
        <v>80</v>
      </c>
    </row>
    <row r="22" ht="34" customHeight="1" spans="1:12">
      <c r="A22" s="15">
        <v>14</v>
      </c>
      <c r="B22" s="16" t="s">
        <v>28</v>
      </c>
      <c r="C22" s="16" t="s">
        <v>81</v>
      </c>
      <c r="D22" s="16" t="s">
        <v>39</v>
      </c>
      <c r="E22" s="16" t="s">
        <v>22</v>
      </c>
      <c r="F22" s="15">
        <v>90</v>
      </c>
      <c r="G22" s="15">
        <v>90</v>
      </c>
      <c r="H22" s="16" t="s">
        <v>23</v>
      </c>
      <c r="I22" s="15" t="s">
        <v>75</v>
      </c>
      <c r="J22" s="15" t="s">
        <v>25</v>
      </c>
      <c r="K22" s="33" t="s">
        <v>26</v>
      </c>
      <c r="L22" s="16" t="s">
        <v>82</v>
      </c>
    </row>
    <row r="23" ht="34" customHeight="1" spans="1:12">
      <c r="A23" s="15">
        <v>15</v>
      </c>
      <c r="B23" s="16" t="s">
        <v>28</v>
      </c>
      <c r="C23" s="16" t="s">
        <v>83</v>
      </c>
      <c r="D23" s="16" t="s">
        <v>84</v>
      </c>
      <c r="E23" s="16" t="s">
        <v>85</v>
      </c>
      <c r="F23" s="15">
        <v>81</v>
      </c>
      <c r="G23" s="15">
        <v>81</v>
      </c>
      <c r="H23" s="16" t="s">
        <v>23</v>
      </c>
      <c r="I23" s="15" t="s">
        <v>86</v>
      </c>
      <c r="J23" s="15" t="s">
        <v>25</v>
      </c>
      <c r="K23" s="33" t="s">
        <v>26</v>
      </c>
      <c r="L23" s="34" t="s">
        <v>87</v>
      </c>
    </row>
    <row r="24" ht="34" customHeight="1" spans="1:12">
      <c r="A24" s="15">
        <v>16</v>
      </c>
      <c r="B24" s="16" t="s">
        <v>33</v>
      </c>
      <c r="C24" s="16" t="s">
        <v>88</v>
      </c>
      <c r="D24" s="16" t="s">
        <v>89</v>
      </c>
      <c r="E24" s="17" t="s">
        <v>35</v>
      </c>
      <c r="F24" s="15">
        <v>60</v>
      </c>
      <c r="G24" s="15">
        <v>60</v>
      </c>
      <c r="H24" s="16" t="s">
        <v>23</v>
      </c>
      <c r="I24" s="15" t="s">
        <v>90</v>
      </c>
      <c r="J24" s="15" t="s">
        <v>25</v>
      </c>
      <c r="K24" s="33" t="s">
        <v>26</v>
      </c>
      <c r="L24" s="16" t="s">
        <v>91</v>
      </c>
    </row>
    <row r="25" ht="34" customHeight="1" spans="1:12">
      <c r="A25" s="15">
        <v>17</v>
      </c>
      <c r="B25" s="16" t="s">
        <v>92</v>
      </c>
      <c r="C25" s="16" t="s">
        <v>93</v>
      </c>
      <c r="D25" s="16" t="s">
        <v>94</v>
      </c>
      <c r="E25" s="16" t="s">
        <v>52</v>
      </c>
      <c r="F25" s="15">
        <v>12</v>
      </c>
      <c r="G25" s="15">
        <v>12</v>
      </c>
      <c r="H25" s="16" t="s">
        <v>23</v>
      </c>
      <c r="I25" s="15" t="s">
        <v>95</v>
      </c>
      <c r="J25" s="15" t="s">
        <v>25</v>
      </c>
      <c r="K25" s="33" t="s">
        <v>26</v>
      </c>
      <c r="L25" s="16" t="s">
        <v>96</v>
      </c>
    </row>
    <row r="26" ht="34" customHeight="1" spans="1:12">
      <c r="A26" s="15">
        <v>18</v>
      </c>
      <c r="B26" s="16" t="s">
        <v>92</v>
      </c>
      <c r="C26" s="16" t="s">
        <v>97</v>
      </c>
      <c r="D26" s="16" t="s">
        <v>98</v>
      </c>
      <c r="E26" s="16" t="s">
        <v>52</v>
      </c>
      <c r="F26" s="15">
        <v>37</v>
      </c>
      <c r="G26" s="15">
        <v>37</v>
      </c>
      <c r="H26" s="16" t="s">
        <v>23</v>
      </c>
      <c r="I26" s="15" t="s">
        <v>24</v>
      </c>
      <c r="J26" s="33" t="s">
        <v>25</v>
      </c>
      <c r="K26" s="33" t="s">
        <v>26</v>
      </c>
      <c r="L26" s="16" t="s">
        <v>99</v>
      </c>
    </row>
    <row r="27" ht="34" customHeight="1" spans="1:12">
      <c r="A27" s="15">
        <v>19</v>
      </c>
      <c r="B27" s="16" t="s">
        <v>92</v>
      </c>
      <c r="C27" s="16" t="s">
        <v>97</v>
      </c>
      <c r="D27" s="16" t="s">
        <v>100</v>
      </c>
      <c r="E27" s="16" t="s">
        <v>101</v>
      </c>
      <c r="F27" s="15">
        <v>50</v>
      </c>
      <c r="G27" s="15">
        <v>50</v>
      </c>
      <c r="H27" s="16" t="s">
        <v>23</v>
      </c>
      <c r="I27" s="15" t="s">
        <v>24</v>
      </c>
      <c r="J27" s="15" t="s">
        <v>25</v>
      </c>
      <c r="K27" s="33" t="s">
        <v>26</v>
      </c>
      <c r="L27" s="34" t="s">
        <v>102</v>
      </c>
    </row>
    <row r="28" ht="34" customHeight="1" spans="1:12">
      <c r="A28" s="15">
        <v>20</v>
      </c>
      <c r="B28" s="16" t="s">
        <v>92</v>
      </c>
      <c r="C28" s="16" t="s">
        <v>29</v>
      </c>
      <c r="D28" s="16" t="s">
        <v>103</v>
      </c>
      <c r="E28" s="16" t="s">
        <v>52</v>
      </c>
      <c r="F28" s="15">
        <v>16.8</v>
      </c>
      <c r="G28" s="15">
        <v>16.8</v>
      </c>
      <c r="H28" s="16" t="s">
        <v>23</v>
      </c>
      <c r="I28" s="15" t="s">
        <v>31</v>
      </c>
      <c r="J28" s="15" t="s">
        <v>25</v>
      </c>
      <c r="K28" s="33" t="s">
        <v>26</v>
      </c>
      <c r="L28" s="16" t="s">
        <v>104</v>
      </c>
    </row>
    <row r="29" ht="34" customHeight="1" spans="1:12">
      <c r="A29" s="15">
        <v>21</v>
      </c>
      <c r="B29" s="16" t="s">
        <v>92</v>
      </c>
      <c r="C29" s="16" t="s">
        <v>105</v>
      </c>
      <c r="D29" s="16" t="s">
        <v>106</v>
      </c>
      <c r="E29" s="16" t="s">
        <v>52</v>
      </c>
      <c r="F29" s="15">
        <v>86.36</v>
      </c>
      <c r="G29" s="15">
        <v>86.36</v>
      </c>
      <c r="H29" s="16" t="s">
        <v>23</v>
      </c>
      <c r="I29" s="15" t="s">
        <v>31</v>
      </c>
      <c r="J29" s="15" t="s">
        <v>25</v>
      </c>
      <c r="K29" s="33" t="s">
        <v>26</v>
      </c>
      <c r="L29" s="16" t="s">
        <v>107</v>
      </c>
    </row>
    <row r="30" ht="71" customHeight="1" spans="1:12">
      <c r="A30" s="15">
        <v>22</v>
      </c>
      <c r="B30" s="16" t="s">
        <v>92</v>
      </c>
      <c r="C30" s="16" t="s">
        <v>108</v>
      </c>
      <c r="D30" s="16" t="s">
        <v>109</v>
      </c>
      <c r="E30" s="16" t="s">
        <v>52</v>
      </c>
      <c r="F30" s="15">
        <v>27</v>
      </c>
      <c r="G30" s="15">
        <v>0</v>
      </c>
      <c r="H30" s="16" t="s">
        <v>47</v>
      </c>
      <c r="I30" s="15" t="s">
        <v>48</v>
      </c>
      <c r="J30" s="33" t="s">
        <v>25</v>
      </c>
      <c r="K30" s="33" t="s">
        <v>26</v>
      </c>
      <c r="L30" s="16" t="s">
        <v>110</v>
      </c>
    </row>
    <row r="31" ht="64" customHeight="1" spans="1:12">
      <c r="A31" s="15">
        <v>23</v>
      </c>
      <c r="B31" s="16" t="s">
        <v>92</v>
      </c>
      <c r="C31" s="16" t="s">
        <v>111</v>
      </c>
      <c r="D31" s="16" t="s">
        <v>112</v>
      </c>
      <c r="E31" s="16" t="s">
        <v>52</v>
      </c>
      <c r="F31" s="15">
        <v>35.1</v>
      </c>
      <c r="G31" s="15">
        <v>35.1</v>
      </c>
      <c r="H31" s="16" t="s">
        <v>23</v>
      </c>
      <c r="I31" s="15" t="s">
        <v>113</v>
      </c>
      <c r="J31" s="15" t="s">
        <v>25</v>
      </c>
      <c r="K31" s="33" t="s">
        <v>26</v>
      </c>
      <c r="L31" s="34" t="s">
        <v>114</v>
      </c>
    </row>
    <row r="32" ht="42" customHeight="1" spans="1:12">
      <c r="A32" s="15">
        <v>24</v>
      </c>
      <c r="B32" s="16" t="s">
        <v>92</v>
      </c>
      <c r="C32" s="16" t="s">
        <v>111</v>
      </c>
      <c r="D32" s="16" t="s">
        <v>115</v>
      </c>
      <c r="E32" s="16" t="s">
        <v>52</v>
      </c>
      <c r="F32" s="15">
        <v>46</v>
      </c>
      <c r="G32" s="15">
        <v>46</v>
      </c>
      <c r="H32" s="16" t="s">
        <v>23</v>
      </c>
      <c r="I32" s="15" t="s">
        <v>113</v>
      </c>
      <c r="J32" s="15" t="s">
        <v>25</v>
      </c>
      <c r="K32" s="33" t="s">
        <v>26</v>
      </c>
      <c r="L32" s="34" t="s">
        <v>116</v>
      </c>
    </row>
    <row r="33" ht="33" customHeight="1" spans="1:12">
      <c r="A33" s="15">
        <v>25</v>
      </c>
      <c r="B33" s="16" t="s">
        <v>92</v>
      </c>
      <c r="C33" s="16" t="s">
        <v>117</v>
      </c>
      <c r="D33" s="16" t="s">
        <v>118</v>
      </c>
      <c r="E33" s="16" t="s">
        <v>52</v>
      </c>
      <c r="F33" s="18">
        <v>44.62</v>
      </c>
      <c r="G33" s="18">
        <v>44.62</v>
      </c>
      <c r="H33" s="16" t="s">
        <v>23</v>
      </c>
      <c r="I33" s="15" t="s">
        <v>119</v>
      </c>
      <c r="J33" s="33" t="s">
        <v>25</v>
      </c>
      <c r="K33" s="33" t="s">
        <v>26</v>
      </c>
      <c r="L33" s="16" t="s">
        <v>120</v>
      </c>
    </row>
    <row r="34" ht="34" customHeight="1" spans="1:12">
      <c r="A34" s="15">
        <v>26</v>
      </c>
      <c r="B34" s="16" t="s">
        <v>92</v>
      </c>
      <c r="C34" s="16" t="s">
        <v>121</v>
      </c>
      <c r="D34" s="16" t="s">
        <v>122</v>
      </c>
      <c r="E34" s="16" t="s">
        <v>52</v>
      </c>
      <c r="F34" s="15">
        <v>87.8</v>
      </c>
      <c r="G34" s="15">
        <v>87.8</v>
      </c>
      <c r="H34" s="16" t="s">
        <v>23</v>
      </c>
      <c r="I34" s="33" t="s">
        <v>123</v>
      </c>
      <c r="J34" s="33" t="s">
        <v>25</v>
      </c>
      <c r="K34" s="33" t="s">
        <v>26</v>
      </c>
      <c r="L34" s="17" t="s">
        <v>124</v>
      </c>
    </row>
    <row r="35" ht="45" customHeight="1" spans="1:12">
      <c r="A35" s="15">
        <v>27</v>
      </c>
      <c r="B35" s="16" t="s">
        <v>92</v>
      </c>
      <c r="C35" s="16" t="s">
        <v>125</v>
      </c>
      <c r="D35" s="16" t="s">
        <v>126</v>
      </c>
      <c r="E35" s="16" t="s">
        <v>52</v>
      </c>
      <c r="F35" s="15">
        <v>173.88</v>
      </c>
      <c r="G35" s="15">
        <v>173.88</v>
      </c>
      <c r="H35" s="16" t="s">
        <v>23</v>
      </c>
      <c r="I35" s="33" t="s">
        <v>25</v>
      </c>
      <c r="J35" s="33" t="s">
        <v>25</v>
      </c>
      <c r="K35" s="33" t="s">
        <v>26</v>
      </c>
      <c r="L35" s="17" t="s">
        <v>127</v>
      </c>
    </row>
    <row r="36" ht="75" customHeight="1" spans="1:12">
      <c r="A36" s="15">
        <v>28</v>
      </c>
      <c r="B36" s="16" t="s">
        <v>128</v>
      </c>
      <c r="C36" s="16" t="s">
        <v>129</v>
      </c>
      <c r="D36" s="20" t="s">
        <v>130</v>
      </c>
      <c r="E36" s="16" t="s">
        <v>22</v>
      </c>
      <c r="F36" s="15">
        <v>93.68</v>
      </c>
      <c r="G36" s="15">
        <v>93.68</v>
      </c>
      <c r="H36" s="16" t="s">
        <v>23</v>
      </c>
      <c r="I36" s="15" t="s">
        <v>58</v>
      </c>
      <c r="J36" s="33" t="s">
        <v>25</v>
      </c>
      <c r="K36" s="33" t="s">
        <v>26</v>
      </c>
      <c r="L36" s="20" t="s">
        <v>131</v>
      </c>
    </row>
    <row r="37" ht="70" customHeight="1" spans="1:12">
      <c r="A37" s="15">
        <v>29</v>
      </c>
      <c r="B37" s="16" t="s">
        <v>128</v>
      </c>
      <c r="C37" s="16" t="s">
        <v>132</v>
      </c>
      <c r="D37" s="16" t="s">
        <v>133</v>
      </c>
      <c r="E37" s="16" t="s">
        <v>52</v>
      </c>
      <c r="F37" s="15">
        <v>83.8</v>
      </c>
      <c r="G37" s="15">
        <v>83.8</v>
      </c>
      <c r="H37" s="16" t="s">
        <v>23</v>
      </c>
      <c r="I37" s="15" t="s">
        <v>63</v>
      </c>
      <c r="J37" s="33" t="s">
        <v>25</v>
      </c>
      <c r="K37" s="33" t="s">
        <v>26</v>
      </c>
      <c r="L37" s="16" t="s">
        <v>134</v>
      </c>
    </row>
    <row r="38" ht="37" customHeight="1" spans="1:12">
      <c r="A38" s="15">
        <v>30</v>
      </c>
      <c r="B38" s="16" t="s">
        <v>92</v>
      </c>
      <c r="C38" s="16" t="s">
        <v>135</v>
      </c>
      <c r="D38" s="16" t="s">
        <v>136</v>
      </c>
      <c r="E38" s="16" t="s">
        <v>52</v>
      </c>
      <c r="F38" s="15">
        <v>18.09</v>
      </c>
      <c r="G38" s="15">
        <v>18.09</v>
      </c>
      <c r="H38" s="16" t="s">
        <v>23</v>
      </c>
      <c r="I38" s="15" t="s">
        <v>63</v>
      </c>
      <c r="J38" s="33" t="s">
        <v>25</v>
      </c>
      <c r="K38" s="33" t="s">
        <v>26</v>
      </c>
      <c r="L38" s="16" t="s">
        <v>137</v>
      </c>
    </row>
    <row r="39" ht="54" customHeight="1" spans="1:12">
      <c r="A39" s="15">
        <v>31</v>
      </c>
      <c r="B39" s="16" t="s">
        <v>128</v>
      </c>
      <c r="C39" s="16" t="s">
        <v>138</v>
      </c>
      <c r="D39" s="16" t="s">
        <v>139</v>
      </c>
      <c r="E39" s="16" t="s">
        <v>52</v>
      </c>
      <c r="F39" s="18">
        <v>68.5</v>
      </c>
      <c r="G39" s="18">
        <v>68.5</v>
      </c>
      <c r="H39" s="16" t="s">
        <v>23</v>
      </c>
      <c r="I39" s="15" t="s">
        <v>140</v>
      </c>
      <c r="J39" s="33" t="s">
        <v>25</v>
      </c>
      <c r="K39" s="33" t="s">
        <v>26</v>
      </c>
      <c r="L39" s="20" t="s">
        <v>141</v>
      </c>
    </row>
    <row r="40" ht="38" customHeight="1" spans="1:12">
      <c r="A40" s="15">
        <v>32</v>
      </c>
      <c r="B40" s="16" t="s">
        <v>128</v>
      </c>
      <c r="C40" s="16" t="s">
        <v>142</v>
      </c>
      <c r="D40" s="16" t="s">
        <v>143</v>
      </c>
      <c r="E40" s="16" t="s">
        <v>52</v>
      </c>
      <c r="F40" s="15">
        <v>32.05</v>
      </c>
      <c r="G40" s="15">
        <v>32.05</v>
      </c>
      <c r="H40" s="16" t="s">
        <v>23</v>
      </c>
      <c r="I40" s="15" t="s">
        <v>144</v>
      </c>
      <c r="J40" s="33" t="s">
        <v>25</v>
      </c>
      <c r="K40" s="33" t="s">
        <v>26</v>
      </c>
      <c r="L40" s="16" t="s">
        <v>145</v>
      </c>
    </row>
    <row r="41" ht="36" customHeight="1" spans="1:12">
      <c r="A41" s="15">
        <v>33</v>
      </c>
      <c r="B41" s="16" t="s">
        <v>128</v>
      </c>
      <c r="C41" s="16" t="s">
        <v>146</v>
      </c>
      <c r="D41" s="16" t="s">
        <v>147</v>
      </c>
      <c r="E41" s="16" t="s">
        <v>52</v>
      </c>
      <c r="F41" s="15">
        <v>47.1</v>
      </c>
      <c r="G41" s="15">
        <v>47.1</v>
      </c>
      <c r="H41" s="16" t="s">
        <v>23</v>
      </c>
      <c r="I41" s="15" t="s">
        <v>79</v>
      </c>
      <c r="J41" s="15" t="s">
        <v>25</v>
      </c>
      <c r="K41" s="33" t="s">
        <v>26</v>
      </c>
      <c r="L41" s="16" t="s">
        <v>148</v>
      </c>
    </row>
    <row r="42" ht="32" customHeight="1" spans="1:12">
      <c r="A42" s="15">
        <v>34</v>
      </c>
      <c r="B42" s="16" t="s">
        <v>128</v>
      </c>
      <c r="C42" s="16" t="s">
        <v>149</v>
      </c>
      <c r="D42" s="16" t="s">
        <v>150</v>
      </c>
      <c r="E42" s="16" t="s">
        <v>52</v>
      </c>
      <c r="F42" s="15">
        <v>44.85</v>
      </c>
      <c r="G42" s="15">
        <v>44.85</v>
      </c>
      <c r="H42" s="16" t="s">
        <v>23</v>
      </c>
      <c r="I42" s="15" t="s">
        <v>86</v>
      </c>
      <c r="J42" s="15" t="s">
        <v>25</v>
      </c>
      <c r="K42" s="33" t="s">
        <v>26</v>
      </c>
      <c r="L42" s="34"/>
    </row>
    <row r="43" ht="67" customHeight="1" spans="1:12">
      <c r="A43" s="15">
        <v>35</v>
      </c>
      <c r="B43" s="16" t="s">
        <v>92</v>
      </c>
      <c r="C43" s="16" t="s">
        <v>151</v>
      </c>
      <c r="D43" s="21" t="s">
        <v>152</v>
      </c>
      <c r="E43" s="16" t="s">
        <v>52</v>
      </c>
      <c r="F43" s="15">
        <v>57.76</v>
      </c>
      <c r="G43" s="15">
        <v>57.76</v>
      </c>
      <c r="H43" s="16" t="s">
        <v>23</v>
      </c>
      <c r="I43" s="15" t="s">
        <v>153</v>
      </c>
      <c r="J43" s="33" t="s">
        <v>25</v>
      </c>
      <c r="K43" s="33" t="s">
        <v>26</v>
      </c>
      <c r="L43" s="16" t="s">
        <v>154</v>
      </c>
    </row>
    <row r="44" ht="32" customHeight="1" spans="1:12">
      <c r="A44" s="15">
        <v>36</v>
      </c>
      <c r="B44" s="16" t="s">
        <v>92</v>
      </c>
      <c r="C44" s="16" t="s">
        <v>155</v>
      </c>
      <c r="D44" s="16" t="s">
        <v>156</v>
      </c>
      <c r="E44" s="16" t="s">
        <v>52</v>
      </c>
      <c r="F44" s="15">
        <v>65</v>
      </c>
      <c r="G44" s="15">
        <v>65</v>
      </c>
      <c r="H44" s="16" t="s">
        <v>23</v>
      </c>
      <c r="I44" s="15" t="s">
        <v>90</v>
      </c>
      <c r="J44" s="15" t="s">
        <v>25</v>
      </c>
      <c r="K44" s="33" t="s">
        <v>26</v>
      </c>
      <c r="L44" s="34"/>
    </row>
    <row r="45" ht="52" customHeight="1" spans="1:12">
      <c r="A45" s="15">
        <v>37</v>
      </c>
      <c r="B45" s="16" t="s">
        <v>92</v>
      </c>
      <c r="C45" s="16" t="s">
        <v>157</v>
      </c>
      <c r="D45" s="21" t="s">
        <v>158</v>
      </c>
      <c r="E45" s="16" t="s">
        <v>52</v>
      </c>
      <c r="F45" s="15">
        <v>46</v>
      </c>
      <c r="G45" s="15">
        <v>46</v>
      </c>
      <c r="H45" s="16" t="s">
        <v>23</v>
      </c>
      <c r="I45" s="15" t="s">
        <v>90</v>
      </c>
      <c r="J45" s="15" t="s">
        <v>25</v>
      </c>
      <c r="K45" s="33" t="s">
        <v>26</v>
      </c>
      <c r="L45" s="34" t="s">
        <v>159</v>
      </c>
    </row>
    <row r="46" ht="40" customHeight="1" spans="1:12">
      <c r="A46" s="15">
        <v>38</v>
      </c>
      <c r="B46" s="16" t="s">
        <v>92</v>
      </c>
      <c r="C46" s="16" t="s">
        <v>160</v>
      </c>
      <c r="D46" s="21" t="s">
        <v>161</v>
      </c>
      <c r="E46" s="16" t="s">
        <v>52</v>
      </c>
      <c r="F46" s="15">
        <v>18</v>
      </c>
      <c r="G46" s="15">
        <v>18</v>
      </c>
      <c r="H46" s="16" t="s">
        <v>23</v>
      </c>
      <c r="I46" s="15" t="s">
        <v>162</v>
      </c>
      <c r="J46" s="15" t="s">
        <v>25</v>
      </c>
      <c r="K46" s="33" t="s">
        <v>26</v>
      </c>
      <c r="L46" s="20" t="s">
        <v>163</v>
      </c>
    </row>
    <row r="47" ht="49" customHeight="1" spans="1:12">
      <c r="A47" s="15">
        <v>39</v>
      </c>
      <c r="B47" s="16" t="s">
        <v>164</v>
      </c>
      <c r="C47" s="16" t="s">
        <v>165</v>
      </c>
      <c r="D47" s="16" t="s">
        <v>166</v>
      </c>
      <c r="E47" s="16" t="s">
        <v>52</v>
      </c>
      <c r="F47" s="15">
        <v>50</v>
      </c>
      <c r="G47" s="15">
        <v>50</v>
      </c>
      <c r="H47" s="16" t="s">
        <v>23</v>
      </c>
      <c r="I47" s="15" t="s">
        <v>58</v>
      </c>
      <c r="J47" s="33" t="s">
        <v>25</v>
      </c>
      <c r="K47" s="33" t="s">
        <v>26</v>
      </c>
      <c r="L47" s="20" t="s">
        <v>167</v>
      </c>
    </row>
    <row r="48" ht="36" customHeight="1" spans="1:12">
      <c r="A48" s="15">
        <v>40</v>
      </c>
      <c r="B48" s="16" t="s">
        <v>164</v>
      </c>
      <c r="C48" s="16" t="s">
        <v>168</v>
      </c>
      <c r="D48" s="16" t="s">
        <v>169</v>
      </c>
      <c r="E48" s="16" t="s">
        <v>52</v>
      </c>
      <c r="F48" s="15">
        <v>28.55</v>
      </c>
      <c r="G48" s="15">
        <v>28.55</v>
      </c>
      <c r="H48" s="16" t="s">
        <v>23</v>
      </c>
      <c r="I48" s="15" t="s">
        <v>79</v>
      </c>
      <c r="J48" s="15" t="s">
        <v>25</v>
      </c>
      <c r="K48" s="33" t="s">
        <v>26</v>
      </c>
      <c r="L48" s="16" t="s">
        <v>170</v>
      </c>
    </row>
    <row r="49" ht="36" customHeight="1" spans="1:12">
      <c r="A49" s="15">
        <v>41</v>
      </c>
      <c r="B49" s="16" t="s">
        <v>171</v>
      </c>
      <c r="C49" s="16" t="s">
        <v>172</v>
      </c>
      <c r="D49" s="16" t="s">
        <v>173</v>
      </c>
      <c r="E49" s="16" t="s">
        <v>52</v>
      </c>
      <c r="F49" s="15">
        <v>30</v>
      </c>
      <c r="G49" s="15">
        <v>30</v>
      </c>
      <c r="H49" s="16" t="s">
        <v>23</v>
      </c>
      <c r="I49" s="15" t="s">
        <v>174</v>
      </c>
      <c r="J49" s="15" t="s">
        <v>25</v>
      </c>
      <c r="K49" s="33" t="s">
        <v>26</v>
      </c>
      <c r="L49" s="16"/>
    </row>
    <row r="50" ht="36" customHeight="1" spans="1:12">
      <c r="A50" s="15">
        <v>42</v>
      </c>
      <c r="B50" s="16" t="s">
        <v>175</v>
      </c>
      <c r="C50" s="16" t="s">
        <v>176</v>
      </c>
      <c r="D50" s="16" t="s">
        <v>177</v>
      </c>
      <c r="E50" s="16" t="s">
        <v>52</v>
      </c>
      <c r="F50" s="15">
        <v>60</v>
      </c>
      <c r="G50" s="15">
        <v>60</v>
      </c>
      <c r="H50" s="16" t="s">
        <v>23</v>
      </c>
      <c r="I50" s="15" t="s">
        <v>174</v>
      </c>
      <c r="J50" s="15" t="s">
        <v>25</v>
      </c>
      <c r="K50" s="33" t="s">
        <v>26</v>
      </c>
      <c r="L50" s="16" t="s">
        <v>178</v>
      </c>
    </row>
    <row r="51" ht="36" customHeight="1" spans="1:12">
      <c r="A51" s="15">
        <v>43</v>
      </c>
      <c r="B51" s="16" t="s">
        <v>171</v>
      </c>
      <c r="C51" s="16" t="s">
        <v>179</v>
      </c>
      <c r="D51" s="16" t="s">
        <v>173</v>
      </c>
      <c r="E51" s="16" t="s">
        <v>52</v>
      </c>
      <c r="F51" s="15">
        <v>10</v>
      </c>
      <c r="G51" s="15">
        <v>0</v>
      </c>
      <c r="H51" s="16" t="s">
        <v>47</v>
      </c>
      <c r="I51" s="15" t="s">
        <v>58</v>
      </c>
      <c r="J51" s="33" t="s">
        <v>25</v>
      </c>
      <c r="K51" s="33" t="s">
        <v>26</v>
      </c>
      <c r="L51" s="16" t="s">
        <v>180</v>
      </c>
    </row>
    <row r="52" ht="36" customHeight="1" spans="1:12">
      <c r="A52" s="15">
        <v>44</v>
      </c>
      <c r="B52" s="16" t="s">
        <v>181</v>
      </c>
      <c r="C52" s="16" t="s">
        <v>182</v>
      </c>
      <c r="D52" s="16" t="s">
        <v>183</v>
      </c>
      <c r="E52" s="16" t="s">
        <v>52</v>
      </c>
      <c r="F52" s="15">
        <v>45</v>
      </c>
      <c r="G52" s="15">
        <v>45</v>
      </c>
      <c r="H52" s="16" t="s">
        <v>23</v>
      </c>
      <c r="I52" s="15" t="s">
        <v>184</v>
      </c>
      <c r="J52" s="15" t="s">
        <v>25</v>
      </c>
      <c r="K52" s="33" t="s">
        <v>26</v>
      </c>
      <c r="L52" s="16"/>
    </row>
    <row r="53" ht="36" customHeight="1" spans="1:12">
      <c r="A53" s="15">
        <v>45</v>
      </c>
      <c r="B53" s="16" t="s">
        <v>185</v>
      </c>
      <c r="C53" s="16" t="s">
        <v>186</v>
      </c>
      <c r="D53" s="16" t="s">
        <v>187</v>
      </c>
      <c r="E53" s="16" t="s">
        <v>52</v>
      </c>
      <c r="F53" s="15">
        <v>30.56</v>
      </c>
      <c r="G53" s="15">
        <v>30.56</v>
      </c>
      <c r="H53" s="16" t="s">
        <v>23</v>
      </c>
      <c r="I53" s="15" t="s">
        <v>188</v>
      </c>
      <c r="J53" s="15" t="s">
        <v>25</v>
      </c>
      <c r="K53" s="33" t="s">
        <v>26</v>
      </c>
      <c r="L53" s="16" t="s">
        <v>189</v>
      </c>
    </row>
    <row r="54" ht="44" customHeight="1" spans="1:12">
      <c r="A54" s="15">
        <v>46</v>
      </c>
      <c r="B54" s="16" t="s">
        <v>190</v>
      </c>
      <c r="C54" s="16" t="s">
        <v>191</v>
      </c>
      <c r="D54" s="16" t="s">
        <v>192</v>
      </c>
      <c r="E54" s="16" t="s">
        <v>193</v>
      </c>
      <c r="F54" s="15">
        <v>15</v>
      </c>
      <c r="G54" s="15">
        <v>15</v>
      </c>
      <c r="H54" s="16" t="s">
        <v>23</v>
      </c>
      <c r="I54" s="15" t="s">
        <v>119</v>
      </c>
      <c r="J54" s="15" t="s">
        <v>25</v>
      </c>
      <c r="K54" s="33" t="s">
        <v>26</v>
      </c>
      <c r="L54" s="34" t="s">
        <v>194</v>
      </c>
    </row>
    <row r="55" ht="28" customHeight="1" spans="1:12">
      <c r="A55" s="22" t="s">
        <v>195</v>
      </c>
      <c r="B55" s="23"/>
      <c r="C55" s="24"/>
      <c r="D55" s="25"/>
      <c r="E55" s="24"/>
      <c r="F55" s="26">
        <f>SUM(F56:F80)</f>
        <v>668.37</v>
      </c>
      <c r="G55" s="26">
        <f>SUM(G56:G80)</f>
        <v>668.37</v>
      </c>
      <c r="H55" s="24"/>
      <c r="I55" s="26"/>
      <c r="J55" s="26"/>
      <c r="K55" s="26"/>
      <c r="L55" s="35"/>
    </row>
    <row r="56" ht="44" customHeight="1" spans="1:12">
      <c r="A56" s="15">
        <v>47</v>
      </c>
      <c r="B56" s="16" t="s">
        <v>196</v>
      </c>
      <c r="C56" s="16" t="s">
        <v>197</v>
      </c>
      <c r="D56" s="16" t="s">
        <v>198</v>
      </c>
      <c r="E56" s="16" t="s">
        <v>199</v>
      </c>
      <c r="F56" s="15">
        <v>52.8</v>
      </c>
      <c r="G56" s="15">
        <v>52.8</v>
      </c>
      <c r="H56" s="16" t="s">
        <v>200</v>
      </c>
      <c r="I56" s="15" t="s">
        <v>144</v>
      </c>
      <c r="J56" s="15" t="s">
        <v>201</v>
      </c>
      <c r="K56" s="33" t="s">
        <v>202</v>
      </c>
      <c r="L56" s="16" t="s">
        <v>203</v>
      </c>
    </row>
    <row r="57" ht="44" customHeight="1" spans="1:12">
      <c r="A57" s="15">
        <v>48</v>
      </c>
      <c r="B57" s="16" t="s">
        <v>204</v>
      </c>
      <c r="C57" s="27" t="s">
        <v>182</v>
      </c>
      <c r="D57" s="20" t="s">
        <v>205</v>
      </c>
      <c r="E57" s="16" t="s">
        <v>199</v>
      </c>
      <c r="F57" s="28">
        <v>13</v>
      </c>
      <c r="G57" s="28">
        <v>13</v>
      </c>
      <c r="H57" s="16" t="s">
        <v>200</v>
      </c>
      <c r="I57" s="33" t="s">
        <v>184</v>
      </c>
      <c r="J57" s="33" t="s">
        <v>201</v>
      </c>
      <c r="K57" s="33" t="s">
        <v>202</v>
      </c>
      <c r="L57" s="36"/>
    </row>
    <row r="58" ht="44" customHeight="1" spans="1:12">
      <c r="A58" s="15">
        <v>49</v>
      </c>
      <c r="B58" s="16" t="s">
        <v>204</v>
      </c>
      <c r="C58" s="27" t="s">
        <v>206</v>
      </c>
      <c r="D58" s="20" t="s">
        <v>205</v>
      </c>
      <c r="E58" s="16" t="s">
        <v>199</v>
      </c>
      <c r="F58" s="28">
        <v>16</v>
      </c>
      <c r="G58" s="28">
        <v>16</v>
      </c>
      <c r="H58" s="16" t="s">
        <v>200</v>
      </c>
      <c r="I58" s="33" t="s">
        <v>184</v>
      </c>
      <c r="J58" s="33" t="s">
        <v>201</v>
      </c>
      <c r="K58" s="33" t="s">
        <v>202</v>
      </c>
      <c r="L58" s="36"/>
    </row>
    <row r="59" ht="44" customHeight="1" spans="1:12">
      <c r="A59" s="15">
        <v>50</v>
      </c>
      <c r="B59" s="16" t="s">
        <v>204</v>
      </c>
      <c r="C59" s="16" t="s">
        <v>38</v>
      </c>
      <c r="D59" s="20" t="s">
        <v>205</v>
      </c>
      <c r="E59" s="16" t="s">
        <v>199</v>
      </c>
      <c r="F59" s="29">
        <v>10</v>
      </c>
      <c r="G59" s="29">
        <v>10</v>
      </c>
      <c r="H59" s="16" t="s">
        <v>200</v>
      </c>
      <c r="I59" s="33" t="s">
        <v>41</v>
      </c>
      <c r="J59" s="33" t="s">
        <v>201</v>
      </c>
      <c r="K59" s="33" t="s">
        <v>202</v>
      </c>
      <c r="L59" s="15" t="s">
        <v>207</v>
      </c>
    </row>
    <row r="60" ht="44" customHeight="1" spans="1:12">
      <c r="A60" s="15">
        <v>51</v>
      </c>
      <c r="B60" s="16" t="s">
        <v>204</v>
      </c>
      <c r="C60" s="16" t="s">
        <v>208</v>
      </c>
      <c r="D60" s="20" t="s">
        <v>205</v>
      </c>
      <c r="E60" s="16" t="s">
        <v>199</v>
      </c>
      <c r="F60" s="29">
        <v>4</v>
      </c>
      <c r="G60" s="29">
        <v>4</v>
      </c>
      <c r="H60" s="16" t="s">
        <v>200</v>
      </c>
      <c r="I60" s="33" t="s">
        <v>41</v>
      </c>
      <c r="J60" s="33" t="s">
        <v>201</v>
      </c>
      <c r="K60" s="33" t="s">
        <v>202</v>
      </c>
      <c r="L60" s="15"/>
    </row>
    <row r="61" ht="44" customHeight="1" spans="1:12">
      <c r="A61" s="15">
        <v>52</v>
      </c>
      <c r="B61" s="16" t="s">
        <v>204</v>
      </c>
      <c r="C61" s="16" t="s">
        <v>209</v>
      </c>
      <c r="D61" s="20" t="s">
        <v>205</v>
      </c>
      <c r="E61" s="16" t="s">
        <v>199</v>
      </c>
      <c r="F61" s="29">
        <v>5</v>
      </c>
      <c r="G61" s="29">
        <v>5</v>
      </c>
      <c r="H61" s="16" t="s">
        <v>200</v>
      </c>
      <c r="I61" s="33" t="s">
        <v>41</v>
      </c>
      <c r="J61" s="33" t="s">
        <v>201</v>
      </c>
      <c r="K61" s="33" t="s">
        <v>202</v>
      </c>
      <c r="L61" s="15"/>
    </row>
    <row r="62" ht="44" customHeight="1" spans="1:12">
      <c r="A62" s="15">
        <v>53</v>
      </c>
      <c r="B62" s="16" t="s">
        <v>204</v>
      </c>
      <c r="C62" s="16" t="s">
        <v>210</v>
      </c>
      <c r="D62" s="20" t="s">
        <v>205</v>
      </c>
      <c r="E62" s="16" t="s">
        <v>199</v>
      </c>
      <c r="F62" s="29">
        <v>15</v>
      </c>
      <c r="G62" s="29">
        <v>15</v>
      </c>
      <c r="H62" s="16" t="s">
        <v>200</v>
      </c>
      <c r="I62" s="15" t="s">
        <v>211</v>
      </c>
      <c r="J62" s="33" t="s">
        <v>201</v>
      </c>
      <c r="K62" s="33" t="s">
        <v>202</v>
      </c>
      <c r="L62" s="15"/>
    </row>
    <row r="63" ht="44" customHeight="1" spans="1:12">
      <c r="A63" s="15">
        <v>54</v>
      </c>
      <c r="B63" s="16" t="s">
        <v>204</v>
      </c>
      <c r="C63" s="16" t="s">
        <v>212</v>
      </c>
      <c r="D63" s="20" t="s">
        <v>205</v>
      </c>
      <c r="E63" s="16" t="s">
        <v>199</v>
      </c>
      <c r="F63" s="29">
        <v>7</v>
      </c>
      <c r="G63" s="29">
        <v>7</v>
      </c>
      <c r="H63" s="16" t="s">
        <v>200</v>
      </c>
      <c r="I63" s="15" t="s">
        <v>211</v>
      </c>
      <c r="J63" s="33" t="s">
        <v>201</v>
      </c>
      <c r="K63" s="33" t="s">
        <v>202</v>
      </c>
      <c r="L63" s="15"/>
    </row>
    <row r="64" ht="44" customHeight="1" spans="1:12">
      <c r="A64" s="15">
        <v>55</v>
      </c>
      <c r="B64" s="16" t="s">
        <v>204</v>
      </c>
      <c r="C64" s="16" t="s">
        <v>213</v>
      </c>
      <c r="D64" s="20" t="s">
        <v>205</v>
      </c>
      <c r="E64" s="16" t="s">
        <v>199</v>
      </c>
      <c r="F64" s="29">
        <v>7</v>
      </c>
      <c r="G64" s="29">
        <v>7</v>
      </c>
      <c r="H64" s="16" t="s">
        <v>200</v>
      </c>
      <c r="I64" s="15" t="s">
        <v>211</v>
      </c>
      <c r="J64" s="33" t="s">
        <v>201</v>
      </c>
      <c r="K64" s="33" t="s">
        <v>202</v>
      </c>
      <c r="L64" s="15"/>
    </row>
    <row r="65" ht="44" customHeight="1" spans="1:12">
      <c r="A65" s="15">
        <v>56</v>
      </c>
      <c r="B65" s="16" t="s">
        <v>204</v>
      </c>
      <c r="C65" s="16" t="s">
        <v>214</v>
      </c>
      <c r="D65" s="20" t="s">
        <v>205</v>
      </c>
      <c r="E65" s="16" t="s">
        <v>199</v>
      </c>
      <c r="F65" s="29">
        <v>7</v>
      </c>
      <c r="G65" s="29">
        <v>7</v>
      </c>
      <c r="H65" s="16" t="s">
        <v>200</v>
      </c>
      <c r="I65" s="15" t="s">
        <v>211</v>
      </c>
      <c r="J65" s="33" t="s">
        <v>201</v>
      </c>
      <c r="K65" s="33" t="s">
        <v>202</v>
      </c>
      <c r="L65" s="15"/>
    </row>
    <row r="66" ht="44" customHeight="1" spans="1:12">
      <c r="A66" s="15">
        <v>57</v>
      </c>
      <c r="B66" s="16" t="s">
        <v>204</v>
      </c>
      <c r="C66" s="16" t="s">
        <v>215</v>
      </c>
      <c r="D66" s="20" t="s">
        <v>205</v>
      </c>
      <c r="E66" s="16" t="s">
        <v>199</v>
      </c>
      <c r="F66" s="29">
        <v>5</v>
      </c>
      <c r="G66" s="29">
        <v>5</v>
      </c>
      <c r="H66" s="16" t="s">
        <v>200</v>
      </c>
      <c r="I66" s="15" t="s">
        <v>153</v>
      </c>
      <c r="J66" s="33" t="s">
        <v>201</v>
      </c>
      <c r="K66" s="33" t="s">
        <v>202</v>
      </c>
      <c r="L66" s="15"/>
    </row>
    <row r="67" ht="44" customHeight="1" spans="1:12">
      <c r="A67" s="15">
        <v>58</v>
      </c>
      <c r="B67" s="16" t="s">
        <v>204</v>
      </c>
      <c r="C67" s="16" t="s">
        <v>216</v>
      </c>
      <c r="D67" s="20" t="s">
        <v>205</v>
      </c>
      <c r="E67" s="16" t="s">
        <v>199</v>
      </c>
      <c r="F67" s="29">
        <v>3</v>
      </c>
      <c r="G67" s="29">
        <v>3</v>
      </c>
      <c r="H67" s="16" t="s">
        <v>200</v>
      </c>
      <c r="I67" s="15" t="s">
        <v>153</v>
      </c>
      <c r="J67" s="33" t="s">
        <v>201</v>
      </c>
      <c r="K67" s="33" t="s">
        <v>202</v>
      </c>
      <c r="L67" s="15" t="s">
        <v>217</v>
      </c>
    </row>
    <row r="68" ht="44" customHeight="1" spans="1:12">
      <c r="A68" s="15">
        <v>59</v>
      </c>
      <c r="B68" s="16" t="s">
        <v>204</v>
      </c>
      <c r="C68" s="16" t="s">
        <v>218</v>
      </c>
      <c r="D68" s="20" t="s">
        <v>205</v>
      </c>
      <c r="E68" s="16" t="s">
        <v>199</v>
      </c>
      <c r="F68" s="29">
        <v>2</v>
      </c>
      <c r="G68" s="29">
        <v>2</v>
      </c>
      <c r="H68" s="16" t="s">
        <v>200</v>
      </c>
      <c r="I68" s="15" t="s">
        <v>153</v>
      </c>
      <c r="J68" s="33" t="s">
        <v>201</v>
      </c>
      <c r="K68" s="33" t="s">
        <v>202</v>
      </c>
      <c r="L68" s="15" t="s">
        <v>219</v>
      </c>
    </row>
    <row r="69" ht="44" customHeight="1" spans="1:12">
      <c r="A69" s="15">
        <v>60</v>
      </c>
      <c r="B69" s="16" t="s">
        <v>204</v>
      </c>
      <c r="C69" s="16" t="s">
        <v>220</v>
      </c>
      <c r="D69" s="20" t="s">
        <v>205</v>
      </c>
      <c r="E69" s="16" t="s">
        <v>199</v>
      </c>
      <c r="F69" s="29">
        <v>12</v>
      </c>
      <c r="G69" s="29">
        <v>12</v>
      </c>
      <c r="H69" s="16" t="s">
        <v>200</v>
      </c>
      <c r="I69" s="15" t="s">
        <v>95</v>
      </c>
      <c r="J69" s="33" t="s">
        <v>201</v>
      </c>
      <c r="K69" s="33" t="s">
        <v>202</v>
      </c>
      <c r="L69" s="15"/>
    </row>
    <row r="70" ht="44" customHeight="1" spans="1:12">
      <c r="A70" s="15">
        <v>61</v>
      </c>
      <c r="B70" s="16" t="s">
        <v>204</v>
      </c>
      <c r="C70" s="16" t="s">
        <v>221</v>
      </c>
      <c r="D70" s="20" t="s">
        <v>205</v>
      </c>
      <c r="E70" s="16" t="s">
        <v>199</v>
      </c>
      <c r="F70" s="29">
        <v>8</v>
      </c>
      <c r="G70" s="29">
        <v>8</v>
      </c>
      <c r="H70" s="16" t="s">
        <v>200</v>
      </c>
      <c r="I70" s="15" t="s">
        <v>75</v>
      </c>
      <c r="J70" s="33" t="s">
        <v>201</v>
      </c>
      <c r="K70" s="33" t="s">
        <v>202</v>
      </c>
      <c r="L70" s="15"/>
    </row>
    <row r="71" ht="44" customHeight="1" spans="1:12">
      <c r="A71" s="15">
        <v>62</v>
      </c>
      <c r="B71" s="16" t="s">
        <v>204</v>
      </c>
      <c r="C71" s="16" t="s">
        <v>222</v>
      </c>
      <c r="D71" s="20" t="s">
        <v>205</v>
      </c>
      <c r="E71" s="16" t="s">
        <v>199</v>
      </c>
      <c r="F71" s="29">
        <v>10</v>
      </c>
      <c r="G71" s="29">
        <v>10</v>
      </c>
      <c r="H71" s="16" t="s">
        <v>200</v>
      </c>
      <c r="I71" s="15" t="s">
        <v>223</v>
      </c>
      <c r="J71" s="33" t="s">
        <v>201</v>
      </c>
      <c r="K71" s="33" t="s">
        <v>202</v>
      </c>
      <c r="L71" s="15"/>
    </row>
    <row r="72" ht="44" customHeight="1" spans="1:12">
      <c r="A72" s="15">
        <v>63</v>
      </c>
      <c r="B72" s="16" t="s">
        <v>204</v>
      </c>
      <c r="C72" s="16" t="s">
        <v>105</v>
      </c>
      <c r="D72" s="16" t="s">
        <v>198</v>
      </c>
      <c r="E72" s="16" t="s">
        <v>199</v>
      </c>
      <c r="F72" s="15">
        <v>7.2</v>
      </c>
      <c r="G72" s="15">
        <v>7.2</v>
      </c>
      <c r="H72" s="16" t="s">
        <v>224</v>
      </c>
      <c r="I72" s="15" t="s">
        <v>225</v>
      </c>
      <c r="J72" s="15" t="s">
        <v>201</v>
      </c>
      <c r="K72" s="33" t="s">
        <v>202</v>
      </c>
      <c r="L72" s="34"/>
    </row>
    <row r="73" ht="45" customHeight="1" spans="1:12">
      <c r="A73" s="15">
        <v>64</v>
      </c>
      <c r="B73" s="16" t="s">
        <v>226</v>
      </c>
      <c r="C73" s="16" t="s">
        <v>210</v>
      </c>
      <c r="D73" s="16" t="s">
        <v>227</v>
      </c>
      <c r="E73" s="16" t="s">
        <v>52</v>
      </c>
      <c r="F73" s="15">
        <v>53</v>
      </c>
      <c r="G73" s="15">
        <v>53</v>
      </c>
      <c r="H73" s="16" t="s">
        <v>23</v>
      </c>
      <c r="I73" s="15" t="s">
        <v>211</v>
      </c>
      <c r="J73" s="15" t="s">
        <v>201</v>
      </c>
      <c r="K73" s="33" t="s">
        <v>202</v>
      </c>
      <c r="L73" s="16" t="s">
        <v>228</v>
      </c>
    </row>
    <row r="74" ht="45" customHeight="1" spans="1:12">
      <c r="A74" s="15">
        <v>65</v>
      </c>
      <c r="B74" s="16" t="s">
        <v>229</v>
      </c>
      <c r="C74" s="16" t="s">
        <v>230</v>
      </c>
      <c r="D74" s="16" t="s">
        <v>231</v>
      </c>
      <c r="E74" s="16" t="s">
        <v>52</v>
      </c>
      <c r="F74" s="15">
        <v>48</v>
      </c>
      <c r="G74" s="15">
        <v>48</v>
      </c>
      <c r="H74" s="16" t="s">
        <v>23</v>
      </c>
      <c r="I74" s="15" t="s">
        <v>144</v>
      </c>
      <c r="J74" s="15" t="s">
        <v>201</v>
      </c>
      <c r="K74" s="33" t="s">
        <v>202</v>
      </c>
      <c r="L74" s="16" t="s">
        <v>232</v>
      </c>
    </row>
    <row r="75" ht="45" customHeight="1" spans="1:12">
      <c r="A75" s="15">
        <v>66</v>
      </c>
      <c r="B75" s="16" t="s">
        <v>229</v>
      </c>
      <c r="C75" s="16" t="s">
        <v>233</v>
      </c>
      <c r="D75" s="16" t="s">
        <v>234</v>
      </c>
      <c r="E75" s="16" t="s">
        <v>52</v>
      </c>
      <c r="F75" s="15">
        <v>20.37</v>
      </c>
      <c r="G75" s="15">
        <v>20.37</v>
      </c>
      <c r="H75" s="16" t="s">
        <v>23</v>
      </c>
      <c r="I75" s="15" t="s">
        <v>201</v>
      </c>
      <c r="J75" s="15" t="s">
        <v>201</v>
      </c>
      <c r="K75" s="33" t="s">
        <v>202</v>
      </c>
      <c r="L75" s="16" t="s">
        <v>235</v>
      </c>
    </row>
    <row r="76" ht="45" customHeight="1" spans="1:12">
      <c r="A76" s="15">
        <v>67</v>
      </c>
      <c r="B76" s="16" t="s">
        <v>236</v>
      </c>
      <c r="C76" s="16" t="s">
        <v>208</v>
      </c>
      <c r="D76" s="16" t="s">
        <v>237</v>
      </c>
      <c r="E76" s="16" t="s">
        <v>238</v>
      </c>
      <c r="F76" s="15">
        <v>96</v>
      </c>
      <c r="G76" s="15">
        <v>96</v>
      </c>
      <c r="H76" s="16" t="s">
        <v>200</v>
      </c>
      <c r="I76" s="15" t="s">
        <v>41</v>
      </c>
      <c r="J76" s="15" t="s">
        <v>201</v>
      </c>
      <c r="K76" s="33" t="s">
        <v>202</v>
      </c>
      <c r="L76" s="34" t="s">
        <v>239</v>
      </c>
    </row>
    <row r="77" ht="45" customHeight="1" spans="1:12">
      <c r="A77" s="15">
        <v>68</v>
      </c>
      <c r="B77" s="16" t="s">
        <v>229</v>
      </c>
      <c r="C77" s="16" t="s">
        <v>240</v>
      </c>
      <c r="D77" s="16" t="s">
        <v>241</v>
      </c>
      <c r="E77" s="16" t="s">
        <v>242</v>
      </c>
      <c r="F77" s="15">
        <v>65</v>
      </c>
      <c r="G77" s="15">
        <v>65</v>
      </c>
      <c r="H77" s="16" t="s">
        <v>200</v>
      </c>
      <c r="I77" s="15" t="s">
        <v>24</v>
      </c>
      <c r="J77" s="15" t="s">
        <v>201</v>
      </c>
      <c r="K77" s="33" t="s">
        <v>202</v>
      </c>
      <c r="L77" s="34" t="s">
        <v>243</v>
      </c>
    </row>
    <row r="78" ht="45" customHeight="1" spans="1:12">
      <c r="A78" s="15">
        <v>69</v>
      </c>
      <c r="B78" s="16" t="s">
        <v>229</v>
      </c>
      <c r="C78" s="16" t="s">
        <v>97</v>
      </c>
      <c r="D78" s="16" t="s">
        <v>244</v>
      </c>
      <c r="E78" s="16" t="s">
        <v>52</v>
      </c>
      <c r="F78" s="15">
        <v>67</v>
      </c>
      <c r="G78" s="15">
        <v>67</v>
      </c>
      <c r="H78" s="16" t="s">
        <v>200</v>
      </c>
      <c r="I78" s="15" t="s">
        <v>24</v>
      </c>
      <c r="J78" s="15" t="s">
        <v>201</v>
      </c>
      <c r="K78" s="33" t="s">
        <v>202</v>
      </c>
      <c r="L78" s="34" t="s">
        <v>245</v>
      </c>
    </row>
    <row r="79" ht="45" customHeight="1" spans="1:12">
      <c r="A79" s="15">
        <v>70</v>
      </c>
      <c r="B79" s="16" t="s">
        <v>246</v>
      </c>
      <c r="C79" s="16" t="s">
        <v>247</v>
      </c>
      <c r="D79" s="16" t="s">
        <v>248</v>
      </c>
      <c r="E79" s="16" t="s">
        <v>52</v>
      </c>
      <c r="F79" s="15">
        <v>105</v>
      </c>
      <c r="G79" s="15">
        <v>105</v>
      </c>
      <c r="H79" s="16" t="s">
        <v>200</v>
      </c>
      <c r="I79" s="15" t="s">
        <v>31</v>
      </c>
      <c r="J79" s="15" t="s">
        <v>201</v>
      </c>
      <c r="K79" s="33" t="s">
        <v>202</v>
      </c>
      <c r="L79" s="34"/>
    </row>
    <row r="80" ht="45" customHeight="1" spans="1:12">
      <c r="A80" s="15">
        <v>71</v>
      </c>
      <c r="B80" s="16" t="s">
        <v>249</v>
      </c>
      <c r="C80" s="16" t="s">
        <v>206</v>
      </c>
      <c r="D80" s="16" t="s">
        <v>250</v>
      </c>
      <c r="E80" s="16" t="s">
        <v>52</v>
      </c>
      <c r="F80" s="15">
        <v>30</v>
      </c>
      <c r="G80" s="15">
        <v>30</v>
      </c>
      <c r="H80" s="16" t="s">
        <v>23</v>
      </c>
      <c r="I80" s="15" t="s">
        <v>184</v>
      </c>
      <c r="J80" s="15" t="s">
        <v>201</v>
      </c>
      <c r="K80" s="33" t="s">
        <v>202</v>
      </c>
      <c r="L80" s="16"/>
    </row>
    <row r="81" ht="30" customHeight="1" spans="1:12">
      <c r="A81" s="22" t="s">
        <v>251</v>
      </c>
      <c r="B81" s="23"/>
      <c r="C81" s="24"/>
      <c r="D81" s="24"/>
      <c r="E81" s="24"/>
      <c r="F81" s="26">
        <f>F82+F83</f>
        <v>198</v>
      </c>
      <c r="G81" s="26">
        <f>G82+G83</f>
        <v>198</v>
      </c>
      <c r="H81" s="24"/>
      <c r="I81" s="26"/>
      <c r="J81" s="26"/>
      <c r="K81" s="26"/>
      <c r="L81" s="47"/>
    </row>
    <row r="82" ht="37" customHeight="1" spans="1:12">
      <c r="A82" s="18">
        <v>72</v>
      </c>
      <c r="B82" s="16" t="s">
        <v>252</v>
      </c>
      <c r="C82" s="16" t="s">
        <v>253</v>
      </c>
      <c r="D82" s="16" t="s">
        <v>254</v>
      </c>
      <c r="E82" s="16" t="s">
        <v>52</v>
      </c>
      <c r="F82" s="15">
        <v>48</v>
      </c>
      <c r="G82" s="15">
        <v>48</v>
      </c>
      <c r="H82" s="16" t="s">
        <v>23</v>
      </c>
      <c r="I82" s="15" t="s">
        <v>255</v>
      </c>
      <c r="J82" s="15" t="s">
        <v>256</v>
      </c>
      <c r="K82" s="33" t="s">
        <v>26</v>
      </c>
      <c r="L82" s="34" t="s">
        <v>257</v>
      </c>
    </row>
    <row r="83" ht="49" customHeight="1" spans="1:12">
      <c r="A83" s="18">
        <v>73</v>
      </c>
      <c r="B83" s="16" t="s">
        <v>258</v>
      </c>
      <c r="C83" s="16" t="s">
        <v>259</v>
      </c>
      <c r="D83" s="16" t="s">
        <v>260</v>
      </c>
      <c r="E83" s="16" t="s">
        <v>52</v>
      </c>
      <c r="F83" s="15">
        <v>150</v>
      </c>
      <c r="G83" s="15">
        <v>150</v>
      </c>
      <c r="H83" s="16" t="s">
        <v>23</v>
      </c>
      <c r="I83" s="15" t="s">
        <v>184</v>
      </c>
      <c r="J83" s="15" t="s">
        <v>256</v>
      </c>
      <c r="K83" s="33" t="s">
        <v>26</v>
      </c>
      <c r="L83" s="34" t="s">
        <v>261</v>
      </c>
    </row>
    <row r="84" ht="27" customHeight="1" spans="1:12">
      <c r="A84" s="37" t="s">
        <v>262</v>
      </c>
      <c r="B84" s="38"/>
      <c r="C84" s="24"/>
      <c r="D84" s="24"/>
      <c r="E84" s="24"/>
      <c r="F84" s="26">
        <f>SUM(F85:F118)</f>
        <v>13280.2</v>
      </c>
      <c r="G84" s="26">
        <f>SUM(G85:G118)</f>
        <v>13280.2</v>
      </c>
      <c r="H84" s="24"/>
      <c r="I84" s="26"/>
      <c r="J84" s="26"/>
      <c r="K84" s="26"/>
      <c r="L84" s="47"/>
    </row>
    <row r="85" ht="40" customHeight="1" spans="1:12">
      <c r="A85" s="18">
        <v>74</v>
      </c>
      <c r="B85" s="16" t="s">
        <v>263</v>
      </c>
      <c r="C85" s="16" t="s">
        <v>264</v>
      </c>
      <c r="D85" s="16" t="s">
        <v>265</v>
      </c>
      <c r="E85" s="17" t="s">
        <v>266</v>
      </c>
      <c r="F85" s="15">
        <v>1000</v>
      </c>
      <c r="G85" s="15">
        <v>1000</v>
      </c>
      <c r="H85" s="16" t="s">
        <v>200</v>
      </c>
      <c r="I85" s="18" t="s">
        <v>267</v>
      </c>
      <c r="J85" s="33" t="s">
        <v>268</v>
      </c>
      <c r="K85" s="33" t="s">
        <v>269</v>
      </c>
      <c r="L85" s="19"/>
    </row>
    <row r="86" ht="40" customHeight="1" spans="1:12">
      <c r="A86" s="18">
        <v>75</v>
      </c>
      <c r="B86" s="16" t="s">
        <v>270</v>
      </c>
      <c r="C86" s="16" t="s">
        <v>271</v>
      </c>
      <c r="D86" s="16" t="s">
        <v>272</v>
      </c>
      <c r="E86" s="16" t="s">
        <v>52</v>
      </c>
      <c r="F86" s="15">
        <v>30</v>
      </c>
      <c r="G86" s="15">
        <v>30</v>
      </c>
      <c r="H86" s="16" t="s">
        <v>23</v>
      </c>
      <c r="I86" s="18" t="s">
        <v>273</v>
      </c>
      <c r="J86" s="18" t="s">
        <v>273</v>
      </c>
      <c r="K86" s="33" t="s">
        <v>269</v>
      </c>
      <c r="L86" s="18"/>
    </row>
    <row r="87" ht="40" customHeight="1" spans="1:12">
      <c r="A87" s="18">
        <v>76</v>
      </c>
      <c r="B87" s="16" t="s">
        <v>274</v>
      </c>
      <c r="C87" s="16" t="s">
        <v>264</v>
      </c>
      <c r="D87" s="16" t="s">
        <v>275</v>
      </c>
      <c r="E87" s="16" t="s">
        <v>276</v>
      </c>
      <c r="F87" s="15">
        <v>1300</v>
      </c>
      <c r="G87" s="15">
        <v>1300</v>
      </c>
      <c r="H87" s="16" t="s">
        <v>277</v>
      </c>
      <c r="I87" s="18" t="s">
        <v>267</v>
      </c>
      <c r="J87" s="15" t="s">
        <v>278</v>
      </c>
      <c r="K87" s="33" t="s">
        <v>269</v>
      </c>
      <c r="L87" s="19"/>
    </row>
    <row r="88" ht="40" customHeight="1" spans="1:12">
      <c r="A88" s="18">
        <v>77</v>
      </c>
      <c r="B88" s="16" t="s">
        <v>279</v>
      </c>
      <c r="C88" s="16" t="s">
        <v>280</v>
      </c>
      <c r="D88" s="16" t="s">
        <v>281</v>
      </c>
      <c r="E88" s="16" t="s">
        <v>52</v>
      </c>
      <c r="F88" s="15">
        <v>7</v>
      </c>
      <c r="G88" s="15">
        <v>7</v>
      </c>
      <c r="H88" s="16" t="s">
        <v>23</v>
      </c>
      <c r="I88" s="18" t="s">
        <v>282</v>
      </c>
      <c r="J88" s="15" t="s">
        <v>278</v>
      </c>
      <c r="K88" s="33" t="s">
        <v>269</v>
      </c>
      <c r="L88" s="48"/>
    </row>
    <row r="89" ht="40" customHeight="1" spans="1:12">
      <c r="A89" s="18">
        <v>78</v>
      </c>
      <c r="B89" s="16" t="s">
        <v>279</v>
      </c>
      <c r="C89" s="16" t="s">
        <v>215</v>
      </c>
      <c r="D89" s="16" t="s">
        <v>283</v>
      </c>
      <c r="E89" s="16" t="s">
        <v>52</v>
      </c>
      <c r="F89" s="15">
        <v>40</v>
      </c>
      <c r="G89" s="15">
        <v>40</v>
      </c>
      <c r="H89" s="16" t="s">
        <v>200</v>
      </c>
      <c r="I89" s="18" t="s">
        <v>153</v>
      </c>
      <c r="J89" s="15" t="s">
        <v>278</v>
      </c>
      <c r="K89" s="33" t="s">
        <v>269</v>
      </c>
      <c r="L89" s="48"/>
    </row>
    <row r="90" ht="40" customHeight="1" spans="1:12">
      <c r="A90" s="18">
        <v>79</v>
      </c>
      <c r="B90" s="16" t="s">
        <v>284</v>
      </c>
      <c r="C90" s="16" t="s">
        <v>264</v>
      </c>
      <c r="D90" s="16" t="s">
        <v>285</v>
      </c>
      <c r="E90" s="16" t="s">
        <v>52</v>
      </c>
      <c r="F90" s="15">
        <v>1620</v>
      </c>
      <c r="G90" s="15">
        <v>1620</v>
      </c>
      <c r="H90" s="16" t="s">
        <v>200</v>
      </c>
      <c r="I90" s="18" t="s">
        <v>286</v>
      </c>
      <c r="J90" s="15" t="s">
        <v>278</v>
      </c>
      <c r="K90" s="33" t="s">
        <v>269</v>
      </c>
      <c r="L90" s="19"/>
    </row>
    <row r="91" ht="40" customHeight="1" spans="1:12">
      <c r="A91" s="18">
        <v>80</v>
      </c>
      <c r="B91" s="16" t="s">
        <v>287</v>
      </c>
      <c r="C91" s="16" t="s">
        <v>288</v>
      </c>
      <c r="D91" s="16" t="s">
        <v>289</v>
      </c>
      <c r="E91" s="16" t="s">
        <v>289</v>
      </c>
      <c r="F91" s="15">
        <v>140</v>
      </c>
      <c r="G91" s="15">
        <v>140</v>
      </c>
      <c r="H91" s="16" t="s">
        <v>23</v>
      </c>
      <c r="I91" s="15" t="s">
        <v>31</v>
      </c>
      <c r="J91" s="15" t="s">
        <v>278</v>
      </c>
      <c r="K91" s="33" t="s">
        <v>269</v>
      </c>
      <c r="L91" s="48"/>
    </row>
    <row r="92" ht="40" customHeight="1" spans="1:12">
      <c r="A92" s="18">
        <v>81</v>
      </c>
      <c r="B92" s="16" t="s">
        <v>290</v>
      </c>
      <c r="C92" s="16" t="s">
        <v>288</v>
      </c>
      <c r="D92" s="16" t="s">
        <v>291</v>
      </c>
      <c r="E92" s="16" t="s">
        <v>291</v>
      </c>
      <c r="F92" s="15">
        <v>160</v>
      </c>
      <c r="G92" s="15">
        <v>160</v>
      </c>
      <c r="H92" s="16" t="s">
        <v>23</v>
      </c>
      <c r="I92" s="15" t="s">
        <v>31</v>
      </c>
      <c r="J92" s="15" t="s">
        <v>278</v>
      </c>
      <c r="K92" s="33" t="s">
        <v>269</v>
      </c>
      <c r="L92" s="48"/>
    </row>
    <row r="93" ht="40" customHeight="1" spans="1:12">
      <c r="A93" s="18">
        <v>82</v>
      </c>
      <c r="B93" s="16" t="s">
        <v>292</v>
      </c>
      <c r="C93" s="16" t="s">
        <v>293</v>
      </c>
      <c r="D93" s="16" t="s">
        <v>294</v>
      </c>
      <c r="E93" s="16" t="s">
        <v>295</v>
      </c>
      <c r="F93" s="15">
        <v>52</v>
      </c>
      <c r="G93" s="15">
        <v>52</v>
      </c>
      <c r="H93" s="16" t="s">
        <v>200</v>
      </c>
      <c r="I93" s="15" t="s">
        <v>53</v>
      </c>
      <c r="J93" s="15" t="s">
        <v>278</v>
      </c>
      <c r="K93" s="33" t="s">
        <v>269</v>
      </c>
      <c r="L93" s="49"/>
    </row>
    <row r="94" ht="40" customHeight="1" spans="1:12">
      <c r="A94" s="18">
        <v>83</v>
      </c>
      <c r="B94" s="16" t="s">
        <v>296</v>
      </c>
      <c r="C94" s="16" t="s">
        <v>297</v>
      </c>
      <c r="D94" s="16" t="s">
        <v>298</v>
      </c>
      <c r="E94" s="16" t="s">
        <v>52</v>
      </c>
      <c r="F94" s="15">
        <v>93</v>
      </c>
      <c r="G94" s="15">
        <v>93</v>
      </c>
      <c r="H94" s="16" t="s">
        <v>200</v>
      </c>
      <c r="I94" s="15" t="s">
        <v>162</v>
      </c>
      <c r="J94" s="15" t="s">
        <v>278</v>
      </c>
      <c r="K94" s="33" t="s">
        <v>269</v>
      </c>
      <c r="L94" s="18"/>
    </row>
    <row r="95" ht="40" customHeight="1" spans="1:12">
      <c r="A95" s="18">
        <v>84</v>
      </c>
      <c r="B95" s="16" t="s">
        <v>299</v>
      </c>
      <c r="C95" s="16" t="s">
        <v>300</v>
      </c>
      <c r="D95" s="16" t="s">
        <v>301</v>
      </c>
      <c r="E95" s="16" t="s">
        <v>22</v>
      </c>
      <c r="F95" s="15">
        <v>733</v>
      </c>
      <c r="G95" s="15">
        <v>733</v>
      </c>
      <c r="H95" s="16" t="s">
        <v>200</v>
      </c>
      <c r="I95" s="33" t="s">
        <v>123</v>
      </c>
      <c r="J95" s="33" t="s">
        <v>25</v>
      </c>
      <c r="K95" s="33" t="s">
        <v>269</v>
      </c>
      <c r="L95" s="17" t="s">
        <v>302</v>
      </c>
    </row>
    <row r="96" ht="40" customHeight="1" spans="1:12">
      <c r="A96" s="18">
        <v>85</v>
      </c>
      <c r="B96" s="16" t="s">
        <v>299</v>
      </c>
      <c r="C96" s="16" t="s">
        <v>303</v>
      </c>
      <c r="D96" s="16" t="s">
        <v>304</v>
      </c>
      <c r="E96" s="16" t="s">
        <v>22</v>
      </c>
      <c r="F96" s="15">
        <v>437</v>
      </c>
      <c r="G96" s="15">
        <v>437</v>
      </c>
      <c r="H96" s="16" t="s">
        <v>23</v>
      </c>
      <c r="I96" s="33" t="s">
        <v>255</v>
      </c>
      <c r="J96" s="33" t="s">
        <v>25</v>
      </c>
      <c r="K96" s="33" t="s">
        <v>269</v>
      </c>
      <c r="L96" s="16" t="s">
        <v>305</v>
      </c>
    </row>
    <row r="97" ht="40" customHeight="1" spans="1:12">
      <c r="A97" s="18">
        <v>86</v>
      </c>
      <c r="B97" s="16" t="s">
        <v>299</v>
      </c>
      <c r="C97" s="16" t="s">
        <v>218</v>
      </c>
      <c r="D97" s="16" t="s">
        <v>306</v>
      </c>
      <c r="E97" s="16" t="s">
        <v>22</v>
      </c>
      <c r="F97" s="15">
        <v>82</v>
      </c>
      <c r="G97" s="15">
        <v>82</v>
      </c>
      <c r="H97" s="16" t="s">
        <v>200</v>
      </c>
      <c r="I97" s="15" t="s">
        <v>153</v>
      </c>
      <c r="J97" s="33" t="s">
        <v>25</v>
      </c>
      <c r="K97" s="33" t="s">
        <v>269</v>
      </c>
      <c r="L97" s="16" t="s">
        <v>307</v>
      </c>
    </row>
    <row r="98" ht="40" customHeight="1" spans="1:12">
      <c r="A98" s="18">
        <v>87</v>
      </c>
      <c r="B98" s="16" t="s">
        <v>299</v>
      </c>
      <c r="C98" s="16" t="s">
        <v>220</v>
      </c>
      <c r="D98" s="16" t="s">
        <v>308</v>
      </c>
      <c r="E98" s="16" t="s">
        <v>22</v>
      </c>
      <c r="F98" s="15">
        <v>43</v>
      </c>
      <c r="G98" s="15">
        <v>43</v>
      </c>
      <c r="H98" s="16" t="s">
        <v>200</v>
      </c>
      <c r="I98" s="15" t="s">
        <v>95</v>
      </c>
      <c r="J98" s="15" t="s">
        <v>25</v>
      </c>
      <c r="K98" s="33" t="s">
        <v>269</v>
      </c>
      <c r="L98" s="16" t="s">
        <v>309</v>
      </c>
    </row>
    <row r="99" ht="40" customHeight="1" spans="1:12">
      <c r="A99" s="18">
        <v>88</v>
      </c>
      <c r="B99" s="16" t="s">
        <v>299</v>
      </c>
      <c r="C99" s="16" t="s">
        <v>93</v>
      </c>
      <c r="D99" s="16" t="s">
        <v>310</v>
      </c>
      <c r="E99" s="16" t="s">
        <v>22</v>
      </c>
      <c r="F99" s="15">
        <v>74</v>
      </c>
      <c r="G99" s="15">
        <v>74</v>
      </c>
      <c r="H99" s="16" t="s">
        <v>200</v>
      </c>
      <c r="I99" s="15" t="s">
        <v>95</v>
      </c>
      <c r="J99" s="15" t="s">
        <v>25</v>
      </c>
      <c r="K99" s="33" t="s">
        <v>269</v>
      </c>
      <c r="L99" s="16" t="s">
        <v>311</v>
      </c>
    </row>
    <row r="100" ht="40" customHeight="1" spans="1:12">
      <c r="A100" s="18">
        <v>89</v>
      </c>
      <c r="B100" s="16" t="s">
        <v>299</v>
      </c>
      <c r="C100" s="16" t="s">
        <v>312</v>
      </c>
      <c r="D100" s="16" t="s">
        <v>313</v>
      </c>
      <c r="E100" s="16" t="s">
        <v>22</v>
      </c>
      <c r="F100" s="15">
        <v>85</v>
      </c>
      <c r="G100" s="15">
        <v>85</v>
      </c>
      <c r="H100" s="16" t="s">
        <v>200</v>
      </c>
      <c r="I100" s="15" t="s">
        <v>48</v>
      </c>
      <c r="J100" s="33" t="s">
        <v>25</v>
      </c>
      <c r="K100" s="33" t="s">
        <v>269</v>
      </c>
      <c r="L100" s="16" t="s">
        <v>314</v>
      </c>
    </row>
    <row r="101" ht="40" customHeight="1" spans="1:12">
      <c r="A101" s="18">
        <v>90</v>
      </c>
      <c r="B101" s="16" t="s">
        <v>299</v>
      </c>
      <c r="C101" s="16" t="s">
        <v>315</v>
      </c>
      <c r="D101" s="16" t="s">
        <v>316</v>
      </c>
      <c r="E101" s="16" t="s">
        <v>22</v>
      </c>
      <c r="F101" s="18">
        <v>550</v>
      </c>
      <c r="G101" s="18">
        <v>550</v>
      </c>
      <c r="H101" s="16" t="s">
        <v>23</v>
      </c>
      <c r="I101" s="15" t="s">
        <v>317</v>
      </c>
      <c r="J101" s="18" t="s">
        <v>25</v>
      </c>
      <c r="K101" s="33" t="s">
        <v>269</v>
      </c>
      <c r="L101" s="16" t="s">
        <v>318</v>
      </c>
    </row>
    <row r="102" ht="40" customHeight="1" spans="1:12">
      <c r="A102" s="18">
        <v>91</v>
      </c>
      <c r="B102" s="16" t="s">
        <v>319</v>
      </c>
      <c r="C102" s="16" t="s">
        <v>179</v>
      </c>
      <c r="D102" s="16" t="s">
        <v>320</v>
      </c>
      <c r="E102" s="17" t="s">
        <v>35</v>
      </c>
      <c r="F102" s="15">
        <v>26</v>
      </c>
      <c r="G102" s="15">
        <v>26</v>
      </c>
      <c r="H102" s="16" t="s">
        <v>200</v>
      </c>
      <c r="I102" s="15" t="s">
        <v>58</v>
      </c>
      <c r="J102" s="33" t="s">
        <v>25</v>
      </c>
      <c r="K102" s="33" t="s">
        <v>269</v>
      </c>
      <c r="L102" s="16" t="s">
        <v>321</v>
      </c>
    </row>
    <row r="103" ht="40" customHeight="1" spans="1:12">
      <c r="A103" s="18">
        <v>92</v>
      </c>
      <c r="B103" s="16" t="s">
        <v>322</v>
      </c>
      <c r="C103" s="16" t="s">
        <v>323</v>
      </c>
      <c r="D103" s="16" t="s">
        <v>324</v>
      </c>
      <c r="E103" s="16" t="s">
        <v>22</v>
      </c>
      <c r="F103" s="15">
        <v>70</v>
      </c>
      <c r="G103" s="15">
        <v>70</v>
      </c>
      <c r="H103" s="16" t="s">
        <v>200</v>
      </c>
      <c r="I103" s="15" t="s">
        <v>184</v>
      </c>
      <c r="J103" s="15" t="s">
        <v>25</v>
      </c>
      <c r="K103" s="33" t="s">
        <v>269</v>
      </c>
      <c r="L103" s="16" t="s">
        <v>325</v>
      </c>
    </row>
    <row r="104" ht="40" customHeight="1" spans="1:12">
      <c r="A104" s="18">
        <v>93</v>
      </c>
      <c r="B104" s="16" t="s">
        <v>326</v>
      </c>
      <c r="C104" s="16" t="s">
        <v>327</v>
      </c>
      <c r="D104" s="16" t="s">
        <v>328</v>
      </c>
      <c r="E104" s="16" t="s">
        <v>22</v>
      </c>
      <c r="F104" s="39">
        <v>175</v>
      </c>
      <c r="G104" s="39">
        <v>175</v>
      </c>
      <c r="H104" s="16" t="s">
        <v>200</v>
      </c>
      <c r="I104" s="15" t="s">
        <v>53</v>
      </c>
      <c r="J104" s="39" t="s">
        <v>25</v>
      </c>
      <c r="K104" s="33" t="s">
        <v>269</v>
      </c>
      <c r="L104" s="16" t="s">
        <v>329</v>
      </c>
    </row>
    <row r="105" ht="74" customHeight="1" spans="1:12">
      <c r="A105" s="18">
        <v>94</v>
      </c>
      <c r="B105" s="16" t="s">
        <v>330</v>
      </c>
      <c r="C105" s="16" t="s">
        <v>331</v>
      </c>
      <c r="D105" s="16" t="s">
        <v>332</v>
      </c>
      <c r="E105" s="16" t="s">
        <v>52</v>
      </c>
      <c r="F105" s="15">
        <v>42.2</v>
      </c>
      <c r="G105" s="15">
        <v>42.2</v>
      </c>
      <c r="H105" s="16" t="s">
        <v>23</v>
      </c>
      <c r="I105" s="15" t="s">
        <v>79</v>
      </c>
      <c r="J105" s="15" t="s">
        <v>201</v>
      </c>
      <c r="K105" s="33" t="s">
        <v>269</v>
      </c>
      <c r="L105" s="16" t="s">
        <v>333</v>
      </c>
    </row>
    <row r="106" ht="37" customHeight="1" spans="1:12">
      <c r="A106" s="18">
        <v>95</v>
      </c>
      <c r="B106" s="16" t="s">
        <v>334</v>
      </c>
      <c r="C106" s="16" t="s">
        <v>335</v>
      </c>
      <c r="D106" s="16" t="s">
        <v>336</v>
      </c>
      <c r="E106" s="16" t="s">
        <v>52</v>
      </c>
      <c r="F106" s="15">
        <v>75</v>
      </c>
      <c r="G106" s="15">
        <v>75</v>
      </c>
      <c r="H106" s="16" t="s">
        <v>200</v>
      </c>
      <c r="I106" s="15" t="s">
        <v>317</v>
      </c>
      <c r="J106" s="15" t="s">
        <v>256</v>
      </c>
      <c r="K106" s="33" t="s">
        <v>269</v>
      </c>
      <c r="L106" s="34" t="s">
        <v>337</v>
      </c>
    </row>
    <row r="107" ht="39" customHeight="1" spans="1:12">
      <c r="A107" s="18">
        <v>96</v>
      </c>
      <c r="B107" s="16" t="s">
        <v>338</v>
      </c>
      <c r="C107" s="16" t="s">
        <v>280</v>
      </c>
      <c r="D107" s="16" t="s">
        <v>339</v>
      </c>
      <c r="E107" s="16" t="s">
        <v>52</v>
      </c>
      <c r="F107" s="15">
        <v>37</v>
      </c>
      <c r="G107" s="15">
        <v>37</v>
      </c>
      <c r="H107" s="16" t="s">
        <v>200</v>
      </c>
      <c r="I107" s="15" t="s">
        <v>282</v>
      </c>
      <c r="J107" s="15" t="s">
        <v>201</v>
      </c>
      <c r="K107" s="33" t="s">
        <v>269</v>
      </c>
      <c r="L107" s="34"/>
    </row>
    <row r="108" ht="36" customHeight="1" spans="1:12">
      <c r="A108" s="18">
        <v>97</v>
      </c>
      <c r="B108" s="40" t="s">
        <v>340</v>
      </c>
      <c r="C108" s="41" t="s">
        <v>341</v>
      </c>
      <c r="D108" s="40" t="s">
        <v>342</v>
      </c>
      <c r="E108" s="40" t="s">
        <v>52</v>
      </c>
      <c r="F108" s="42">
        <v>180</v>
      </c>
      <c r="G108" s="42">
        <v>180</v>
      </c>
      <c r="H108" s="16" t="s">
        <v>23</v>
      </c>
      <c r="I108" s="50" t="s">
        <v>223</v>
      </c>
      <c r="J108" s="50" t="s">
        <v>278</v>
      </c>
      <c r="K108" s="33" t="s">
        <v>269</v>
      </c>
      <c r="L108" s="40" t="s">
        <v>343</v>
      </c>
    </row>
    <row r="109" ht="36" customHeight="1" spans="1:12">
      <c r="A109" s="18">
        <v>98</v>
      </c>
      <c r="B109" s="40" t="s">
        <v>344</v>
      </c>
      <c r="C109" s="41" t="s">
        <v>341</v>
      </c>
      <c r="D109" s="40" t="s">
        <v>345</v>
      </c>
      <c r="E109" s="40" t="s">
        <v>346</v>
      </c>
      <c r="F109" s="42">
        <v>370</v>
      </c>
      <c r="G109" s="42">
        <v>370</v>
      </c>
      <c r="H109" s="16" t="s">
        <v>23</v>
      </c>
      <c r="I109" s="50" t="s">
        <v>223</v>
      </c>
      <c r="J109" s="50" t="s">
        <v>278</v>
      </c>
      <c r="K109" s="33" t="s">
        <v>269</v>
      </c>
      <c r="L109" s="40" t="s">
        <v>343</v>
      </c>
    </row>
    <row r="110" ht="36" customHeight="1" spans="1:12">
      <c r="A110" s="18">
        <v>99</v>
      </c>
      <c r="B110" s="40" t="s">
        <v>347</v>
      </c>
      <c r="C110" s="41" t="s">
        <v>341</v>
      </c>
      <c r="D110" s="40" t="s">
        <v>348</v>
      </c>
      <c r="E110" s="40" t="s">
        <v>52</v>
      </c>
      <c r="F110" s="42">
        <v>250</v>
      </c>
      <c r="G110" s="42">
        <v>250</v>
      </c>
      <c r="H110" s="16" t="s">
        <v>23</v>
      </c>
      <c r="I110" s="50" t="s">
        <v>223</v>
      </c>
      <c r="J110" s="50" t="s">
        <v>278</v>
      </c>
      <c r="K110" s="33" t="s">
        <v>269</v>
      </c>
      <c r="L110" s="40" t="s">
        <v>343</v>
      </c>
    </row>
    <row r="111" ht="36" customHeight="1" spans="1:12">
      <c r="A111" s="18">
        <v>100</v>
      </c>
      <c r="B111" s="40" t="s">
        <v>349</v>
      </c>
      <c r="C111" s="41" t="s">
        <v>341</v>
      </c>
      <c r="D111" s="40" t="s">
        <v>350</v>
      </c>
      <c r="E111" s="40" t="s">
        <v>351</v>
      </c>
      <c r="F111" s="42">
        <v>200</v>
      </c>
      <c r="G111" s="42">
        <v>200</v>
      </c>
      <c r="H111" s="16" t="s">
        <v>23</v>
      </c>
      <c r="I111" s="50" t="s">
        <v>223</v>
      </c>
      <c r="J111" s="50" t="s">
        <v>25</v>
      </c>
      <c r="K111" s="33" t="s">
        <v>269</v>
      </c>
      <c r="L111" s="40" t="s">
        <v>343</v>
      </c>
    </row>
    <row r="112" ht="47" customHeight="1" spans="1:12">
      <c r="A112" s="18">
        <v>101</v>
      </c>
      <c r="B112" s="40" t="s">
        <v>352</v>
      </c>
      <c r="C112" s="41" t="s">
        <v>353</v>
      </c>
      <c r="D112" s="40" t="s">
        <v>354</v>
      </c>
      <c r="E112" s="40" t="s">
        <v>355</v>
      </c>
      <c r="F112" s="42">
        <v>180</v>
      </c>
      <c r="G112" s="42">
        <v>180</v>
      </c>
      <c r="H112" s="16" t="s">
        <v>23</v>
      </c>
      <c r="I112" s="50" t="s">
        <v>225</v>
      </c>
      <c r="J112" s="50" t="s">
        <v>356</v>
      </c>
      <c r="K112" s="33" t="s">
        <v>269</v>
      </c>
      <c r="L112" s="40"/>
    </row>
    <row r="113" ht="72" customHeight="1" spans="1:12">
      <c r="A113" s="18">
        <v>102</v>
      </c>
      <c r="B113" s="40" t="s">
        <v>357</v>
      </c>
      <c r="C113" s="41" t="s">
        <v>358</v>
      </c>
      <c r="D113" s="40" t="s">
        <v>359</v>
      </c>
      <c r="E113" s="40" t="s">
        <v>52</v>
      </c>
      <c r="F113" s="42">
        <v>32</v>
      </c>
      <c r="G113" s="42">
        <v>32</v>
      </c>
      <c r="H113" s="16" t="s">
        <v>23</v>
      </c>
      <c r="I113" s="50" t="s">
        <v>119</v>
      </c>
      <c r="J113" s="50" t="s">
        <v>278</v>
      </c>
      <c r="K113" s="33" t="s">
        <v>269</v>
      </c>
      <c r="L113" s="40"/>
    </row>
    <row r="114" ht="58" customHeight="1" spans="1:12">
      <c r="A114" s="18">
        <v>103</v>
      </c>
      <c r="B114" s="16" t="s">
        <v>360</v>
      </c>
      <c r="C114" s="16" t="s">
        <v>361</v>
      </c>
      <c r="D114" s="16" t="s">
        <v>362</v>
      </c>
      <c r="E114" s="16" t="s">
        <v>52</v>
      </c>
      <c r="F114" s="15">
        <v>47</v>
      </c>
      <c r="G114" s="15">
        <v>47</v>
      </c>
      <c r="H114" s="16" t="s">
        <v>200</v>
      </c>
      <c r="I114" s="33" t="s">
        <v>317</v>
      </c>
      <c r="J114" s="15" t="s">
        <v>363</v>
      </c>
      <c r="K114" s="33" t="s">
        <v>269</v>
      </c>
      <c r="L114" s="16"/>
    </row>
    <row r="115" ht="58" customHeight="1" spans="1:12">
      <c r="A115" s="18">
        <v>104</v>
      </c>
      <c r="B115" s="16" t="s">
        <v>364</v>
      </c>
      <c r="C115" s="16" t="s">
        <v>365</v>
      </c>
      <c r="D115" s="16" t="s">
        <v>366</v>
      </c>
      <c r="E115" s="16" t="s">
        <v>52</v>
      </c>
      <c r="F115" s="15">
        <v>1300</v>
      </c>
      <c r="G115" s="15">
        <v>1300</v>
      </c>
      <c r="H115" s="16" t="s">
        <v>200</v>
      </c>
      <c r="I115" s="15" t="s">
        <v>367</v>
      </c>
      <c r="J115" s="15" t="s">
        <v>363</v>
      </c>
      <c r="K115" s="33" t="s">
        <v>269</v>
      </c>
      <c r="L115" s="48"/>
    </row>
    <row r="116" ht="58" customHeight="1" spans="1:12">
      <c r="A116" s="18">
        <v>105</v>
      </c>
      <c r="B116" s="16" t="s">
        <v>368</v>
      </c>
      <c r="C116" s="16" t="s">
        <v>365</v>
      </c>
      <c r="D116" s="16" t="s">
        <v>369</v>
      </c>
      <c r="E116" s="16" t="s">
        <v>52</v>
      </c>
      <c r="F116" s="15">
        <v>1200</v>
      </c>
      <c r="G116" s="15">
        <v>1200</v>
      </c>
      <c r="H116" s="16" t="s">
        <v>200</v>
      </c>
      <c r="I116" s="15" t="s">
        <v>367</v>
      </c>
      <c r="J116" s="15" t="s">
        <v>363</v>
      </c>
      <c r="K116" s="33" t="s">
        <v>269</v>
      </c>
      <c r="L116" s="48"/>
    </row>
    <row r="117" ht="58" customHeight="1" spans="1:12">
      <c r="A117" s="18">
        <v>106</v>
      </c>
      <c r="B117" s="16" t="s">
        <v>370</v>
      </c>
      <c r="C117" s="16" t="s">
        <v>365</v>
      </c>
      <c r="D117" s="16" t="s">
        <v>371</v>
      </c>
      <c r="E117" s="16" t="s">
        <v>52</v>
      </c>
      <c r="F117" s="15">
        <v>1800</v>
      </c>
      <c r="G117" s="15">
        <v>1800</v>
      </c>
      <c r="H117" s="16" t="s">
        <v>200</v>
      </c>
      <c r="I117" s="15" t="s">
        <v>367</v>
      </c>
      <c r="J117" s="15" t="s">
        <v>363</v>
      </c>
      <c r="K117" s="33" t="s">
        <v>269</v>
      </c>
      <c r="L117" s="48"/>
    </row>
    <row r="118" ht="61" customHeight="1" spans="1:12">
      <c r="A118" s="18">
        <v>107</v>
      </c>
      <c r="B118" s="16" t="s">
        <v>372</v>
      </c>
      <c r="C118" s="16" t="s">
        <v>214</v>
      </c>
      <c r="D118" s="16" t="s">
        <v>373</v>
      </c>
      <c r="E118" s="16" t="s">
        <v>52</v>
      </c>
      <c r="F118" s="15">
        <v>850</v>
      </c>
      <c r="G118" s="15">
        <v>850</v>
      </c>
      <c r="H118" s="16" t="s">
        <v>23</v>
      </c>
      <c r="I118" s="15" t="s">
        <v>211</v>
      </c>
      <c r="J118" s="15" t="s">
        <v>363</v>
      </c>
      <c r="K118" s="33" t="s">
        <v>269</v>
      </c>
      <c r="L118" s="48"/>
    </row>
    <row r="119" ht="27" customHeight="1" spans="1:12">
      <c r="A119" s="37" t="s">
        <v>374</v>
      </c>
      <c r="B119" s="43"/>
      <c r="C119" s="44"/>
      <c r="D119" s="44"/>
      <c r="E119" s="44"/>
      <c r="F119" s="45">
        <f>F120+F121</f>
        <v>380.18</v>
      </c>
      <c r="G119" s="45">
        <f>G120+G121</f>
        <v>380.18</v>
      </c>
      <c r="H119" s="44"/>
      <c r="I119" s="44"/>
      <c r="J119" s="44"/>
      <c r="K119" s="44"/>
      <c r="L119" s="44"/>
    </row>
    <row r="120" ht="51" customHeight="1" spans="1:12">
      <c r="A120" s="18">
        <v>108</v>
      </c>
      <c r="B120" s="16" t="s">
        <v>375</v>
      </c>
      <c r="C120" s="16" t="s">
        <v>376</v>
      </c>
      <c r="D120" s="16" t="s">
        <v>377</v>
      </c>
      <c r="E120" s="16" t="s">
        <v>378</v>
      </c>
      <c r="F120" s="15">
        <v>42</v>
      </c>
      <c r="G120" s="15">
        <v>42</v>
      </c>
      <c r="H120" s="16" t="s">
        <v>23</v>
      </c>
      <c r="I120" s="15" t="s">
        <v>286</v>
      </c>
      <c r="J120" s="15" t="s">
        <v>268</v>
      </c>
      <c r="K120" s="33" t="s">
        <v>379</v>
      </c>
      <c r="L120" s="16"/>
    </row>
    <row r="121" ht="45" customHeight="1" spans="1:12">
      <c r="A121" s="18">
        <v>109</v>
      </c>
      <c r="B121" s="16" t="s">
        <v>380</v>
      </c>
      <c r="C121" s="16" t="s">
        <v>381</v>
      </c>
      <c r="D121" s="16" t="s">
        <v>382</v>
      </c>
      <c r="E121" s="16" t="s">
        <v>52</v>
      </c>
      <c r="F121" s="33">
        <v>338.18</v>
      </c>
      <c r="G121" s="33">
        <v>338.18</v>
      </c>
      <c r="H121" s="16" t="s">
        <v>23</v>
      </c>
      <c r="I121" s="33" t="s">
        <v>53</v>
      </c>
      <c r="J121" s="33" t="s">
        <v>383</v>
      </c>
      <c r="K121" s="33" t="s">
        <v>379</v>
      </c>
      <c r="L121" s="19"/>
    </row>
    <row r="122" ht="30" customHeight="1" spans="1:12">
      <c r="A122" s="37" t="s">
        <v>384</v>
      </c>
      <c r="B122" s="38"/>
      <c r="C122" s="24"/>
      <c r="D122" s="24"/>
      <c r="E122" s="24"/>
      <c r="F122" s="46">
        <f>F123+F124</f>
        <v>2726</v>
      </c>
      <c r="G122" s="46">
        <f>G123+G124</f>
        <v>2726</v>
      </c>
      <c r="H122" s="24"/>
      <c r="I122" s="46"/>
      <c r="J122" s="46"/>
      <c r="K122" s="33" t="s">
        <v>379</v>
      </c>
      <c r="L122" s="51"/>
    </row>
    <row r="123" ht="31" customHeight="1" spans="1:12">
      <c r="A123" s="18">
        <v>110</v>
      </c>
      <c r="B123" s="16" t="s">
        <v>385</v>
      </c>
      <c r="C123" s="16" t="s">
        <v>264</v>
      </c>
      <c r="D123" s="16" t="s">
        <v>386</v>
      </c>
      <c r="E123" s="17" t="s">
        <v>387</v>
      </c>
      <c r="F123" s="15">
        <v>2076</v>
      </c>
      <c r="G123" s="15">
        <v>2076</v>
      </c>
      <c r="H123" s="16" t="s">
        <v>200</v>
      </c>
      <c r="I123" s="33" t="s">
        <v>286</v>
      </c>
      <c r="J123" s="15" t="s">
        <v>388</v>
      </c>
      <c r="K123" s="33" t="s">
        <v>379</v>
      </c>
      <c r="L123" s="16"/>
    </row>
    <row r="124" ht="31" customHeight="1" spans="1:12">
      <c r="A124" s="18">
        <v>111</v>
      </c>
      <c r="B124" s="16" t="s">
        <v>389</v>
      </c>
      <c r="C124" s="16" t="s">
        <v>264</v>
      </c>
      <c r="D124" s="16" t="s">
        <v>390</v>
      </c>
      <c r="E124" s="16" t="s">
        <v>391</v>
      </c>
      <c r="F124" s="15">
        <v>650</v>
      </c>
      <c r="G124" s="15">
        <v>650</v>
      </c>
      <c r="H124" s="16" t="s">
        <v>200</v>
      </c>
      <c r="I124" s="33" t="s">
        <v>286</v>
      </c>
      <c r="J124" s="15" t="s">
        <v>268</v>
      </c>
      <c r="K124" s="33" t="s">
        <v>379</v>
      </c>
      <c r="L124" s="16"/>
    </row>
  </sheetData>
  <mergeCells count="18">
    <mergeCell ref="A1:B1"/>
    <mergeCell ref="B2:L2"/>
    <mergeCell ref="C4:E4"/>
    <mergeCell ref="F4:H4"/>
    <mergeCell ref="A6:B6"/>
    <mergeCell ref="A7:B7"/>
    <mergeCell ref="A8:B8"/>
    <mergeCell ref="A55:B55"/>
    <mergeCell ref="A81:B81"/>
    <mergeCell ref="A84:B84"/>
    <mergeCell ref="A119:B119"/>
    <mergeCell ref="A122:B122"/>
    <mergeCell ref="A4:A5"/>
    <mergeCell ref="B4:B5"/>
    <mergeCell ref="I4:I5"/>
    <mergeCell ref="J4:J5"/>
    <mergeCell ref="K4:K5"/>
    <mergeCell ref="L4:L5"/>
  </mergeCells>
  <conditionalFormatting sqref="B36">
    <cfRule type="expression" dxfId="0" priority="15" stopIfTrue="1">
      <formula>AND(ISNUMBER(#REF!),#REF!&lt;200)</formula>
    </cfRule>
  </conditionalFormatting>
  <conditionalFormatting sqref="B43">
    <cfRule type="expression" dxfId="0" priority="20" stopIfTrue="1">
      <formula>AND(ISNUMBER(#REF!),#REF!&lt;200)</formula>
    </cfRule>
  </conditionalFormatting>
  <conditionalFormatting sqref="B47">
    <cfRule type="expression" dxfId="0" priority="4" stopIfTrue="1">
      <formula>AND(ISNUMBER(#REF!),#REF!&lt;200)</formula>
    </cfRule>
  </conditionalFormatting>
  <conditionalFormatting sqref="B72">
    <cfRule type="expression" dxfId="0" priority="2" stopIfTrue="1">
      <formula>AND(ISNUMBER(#REF!),#REF!&lt;200)</formula>
    </cfRule>
  </conditionalFormatting>
  <conditionalFormatting sqref="B82">
    <cfRule type="expression" dxfId="0" priority="61" stopIfTrue="1">
      <formula>AND(ISNUMBER(#REF!),#REF!&lt;200)</formula>
    </cfRule>
  </conditionalFormatting>
  <conditionalFormatting sqref="C82">
    <cfRule type="expression" dxfId="0" priority="62" stopIfTrue="1">
      <formula>AND(ISNUMBER(#REF!),#REF!&lt;200)</formula>
    </cfRule>
  </conditionalFormatting>
  <conditionalFormatting sqref="B83">
    <cfRule type="expression" dxfId="0" priority="60" stopIfTrue="1">
      <formula>AND(ISNUMBER(#REF!),#REF!&lt;200)</formula>
    </cfRule>
  </conditionalFormatting>
  <conditionalFormatting sqref="J85">
    <cfRule type="expression" dxfId="0" priority="70" stopIfTrue="1">
      <formula>AND(ISNUMBER(#REF!),#REF!&lt;200)</formula>
    </cfRule>
  </conditionalFormatting>
  <conditionalFormatting sqref="B112">
    <cfRule type="expression" dxfId="0" priority="47" stopIfTrue="1">
      <formula>AND(ISNUMBER(#REF!),#REF!&lt;200)</formula>
    </cfRule>
  </conditionalFormatting>
  <conditionalFormatting sqref="B113">
    <cfRule type="expression" dxfId="0" priority="45" stopIfTrue="1">
      <formula>AND(ISNUMBER(#REF!),#REF!&lt;200)</formula>
    </cfRule>
  </conditionalFormatting>
  <conditionalFormatting sqref="B118">
    <cfRule type="expression" dxfId="0" priority="67" stopIfTrue="1">
      <formula>AND(ISNUMBER(#REF!),#REF!&lt;200)</formula>
    </cfRule>
  </conditionalFormatting>
  <conditionalFormatting sqref="B106:B107">
    <cfRule type="expression" dxfId="0" priority="65" stopIfTrue="1">
      <formula>AND(ISNUMBER(#REF!),#REF!&lt;200)</formula>
    </cfRule>
  </conditionalFormatting>
  <conditionalFormatting sqref="B108:B111">
    <cfRule type="expression" dxfId="0" priority="43" stopIfTrue="1">
      <formula>AND(ISNUMBER(#REF!),#REF!&lt;200)</formula>
    </cfRule>
  </conditionalFormatting>
  <conditionalFormatting sqref="B115:B117">
    <cfRule type="expression" dxfId="0" priority="68" stopIfTrue="1">
      <formula>AND(ISNUMBER(#REF!),#REF!&lt;200)</formula>
    </cfRule>
  </conditionalFormatting>
  <conditionalFormatting sqref="E91:E92">
    <cfRule type="expression" dxfId="0" priority="81" stopIfTrue="1">
      <formula>AND(ISNUMBER(#REF!),#REF!&lt;200)</formula>
    </cfRule>
  </conditionalFormatting>
  <conditionalFormatting sqref="B16 B20">
    <cfRule type="expression" dxfId="0" priority="25" stopIfTrue="1">
      <formula>AND(ISNUMBER(#REF!),#REF!&lt;200)</formula>
    </cfRule>
  </conditionalFormatting>
  <conditionalFormatting sqref="E56 E74">
    <cfRule type="expression" dxfId="0" priority="78" stopIfTrue="1">
      <formula>AND(ISNUMBER(#REF!),#REF!&lt;200)</formula>
    </cfRule>
  </conditionalFormatting>
  <conditionalFormatting sqref="C76:C79 C81">
    <cfRule type="expression" dxfId="0" priority="66" stopIfTrue="1">
      <formula>AND(ISNUMBER(#REF!),#REF!&lt;200)</formula>
    </cfRule>
  </conditionalFormatting>
  <conditionalFormatting sqref="A81 B77:B79">
    <cfRule type="expression" dxfId="0" priority="77" stopIfTrue="1">
      <formula>AND(ISNUMBER(#REF!),#REF!&lt;200)</formula>
    </cfRule>
  </conditionalFormatting>
  <pageMargins left="0.393055555555556" right="0" top="0.708333333333333" bottom="0.747916666666667" header="0.5" footer="0.5"/>
  <pageSetup paperSize="8" scale="7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唐春莉</cp:lastModifiedBy>
  <dcterms:created xsi:type="dcterms:W3CDTF">2022-04-09T00:23:00Z</dcterms:created>
  <dcterms:modified xsi:type="dcterms:W3CDTF">2022-05-09T06:58:18Z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5F61B43F377E47838ED60BE5A54EBA54</vt:lpwstr>
  </property>
  <property fmtid="{D5CDD505-2E9C-101B-9397-08002B2CF9AE}" pid="4" name="KSOProductBuildVer">
    <vt:lpwstr>2052-11.1.0.11636</vt:lpwstr>
  </property>
  <property fmtid="{D5CDD505-2E9C-101B-9397-08002B2CF9AE}" pid="5" name="commondata">
    <vt:lpwstr>eyJoZGlkIjoiYjRiMGE4YmY1NzFiYTViMDhhZjY2MmMzYzVmMTUyZjMifQ==</vt:lpwstr>
  </property>
</Properties>
</file>