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7" activeTab="18"/>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1-1" sheetId="17" r:id="rId14"/>
    <sheet name="6-1-2" sheetId="18" r:id="rId15"/>
    <sheet name="6-1-3" sheetId="19" r:id="rId16"/>
    <sheet name="6-1-4" sheetId="20" r:id="rId17"/>
    <sheet name="6-1-5" sheetId="21" r:id="rId18"/>
    <sheet name="6-2" sheetId="16" r:id="rId19"/>
  </sheets>
  <definedNames>
    <definedName name="_xlnm.Print_Area" localSheetId="18">'6-2'!$A$1:$K$26</definedName>
  </definedNames>
  <calcPr calcId="144525"/>
</workbook>
</file>

<file path=xl/sharedStrings.xml><?xml version="1.0" encoding="utf-8"?>
<sst xmlns="http://schemas.openxmlformats.org/spreadsheetml/2006/main" count="1193" uniqueCount="441">
  <si>
    <t>2022年单位预算</t>
  </si>
  <si>
    <t>表1</t>
  </si>
  <si>
    <t>单位收支总表</t>
  </si>
  <si>
    <t>单位：万源市人力资源和社会保障局</t>
  </si>
  <si>
    <t>金额单位：万元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</si>
  <si>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</si>
  <si>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</si>
  <si>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</si>
  <si>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</si>
  <si>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</si>
  <si>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</si>
  <si>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</si>
  <si>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</si>
  <si>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</si>
  <si>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</si>
  <si>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</si>
  <si>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</si>
  <si>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</si>
  <si>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</si>
  <si>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</si>
  <si>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</si>
  <si>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</si>
  <si>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</si>
  <si>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</si>
  <si>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</si>
  <si>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</si>
  <si>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</si>
  <si>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</si>
  <si>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</si>
  <si>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</si>
  <si>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</si>
  <si>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</si>
  <si>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</si>
  <si>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</si>
  <si>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</si>
  <si>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</si>
  <si>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</si>
  <si>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</si>
  <si>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</si>
  <si>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</si>
  <si>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</si>
  <si>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</si>
  <si>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</si>
  <si>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</si>
  <si>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</si>
  <si>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</si>
  <si>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b/>
        <sz val="11"/>
        <rFont val="宋体"/>
        <charset val="134"/>
      </rPr>
      <t>本 年 收 入 合 计</t>
    </r>
  </si>
  <si>
    <r>
      <rPr>
        <b/>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</si>
  <si>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</si>
  <si>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</si>
  <si>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</si>
  <si>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</si>
  <si>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</si>
  <si>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</si>
  <si>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</si>
  <si>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</si>
  <si>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单位收入总表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</si>
  <si>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</si>
  <si>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</si>
  <si>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</si>
  <si>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</si>
  <si>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</si>
  <si>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</si>
  <si>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</si>
  <si>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</si>
  <si>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</si>
  <si>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</si>
  <si>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</si>
  <si>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单位代码</t>
  </si>
  <si>
    <t>单位名称（科目）</t>
  </si>
  <si>
    <t>合    计</t>
  </si>
  <si>
    <t>202001</t>
  </si>
  <si>
    <r>
      <rPr>
        <sz val="11"/>
        <rFont val="宋体"/>
        <charset val="134"/>
      </rPr>
      <t>万源市人力资源和社会保障局</t>
    </r>
  </si>
  <si>
    <t>表1-2</t>
  </si>
  <si>
    <t>单位支出总表</t>
  </si>
  <si>
    <t>基本支出</t>
  </si>
  <si>
    <t>项目支出</t>
  </si>
  <si>
    <t>上缴上级支出</t>
  </si>
  <si>
    <t>对附属单位补助支出</t>
  </si>
  <si>
    <t>科目编码</t>
  </si>
  <si>
    <t>类</t>
  </si>
  <si>
    <t>款</t>
  </si>
  <si>
    <t>项</t>
  </si>
  <si>
    <t>201</t>
  </si>
  <si>
    <t>31</t>
  </si>
  <si>
    <t>01</t>
  </si>
  <si>
    <r>
      <rPr>
        <sz val="11"/>
        <rFont val="宋体"/>
        <charset val="134"/>
      </rPr>
      <t>行政运行</t>
    </r>
  </si>
  <si>
    <t>208</t>
  </si>
  <si>
    <t>05</t>
  </si>
  <si>
    <r>
      <rPr>
        <sz val="11"/>
        <rFont val="宋体"/>
        <charset val="134"/>
      </rPr>
      <t>机关事业单位基本养老保险缴费支出</t>
    </r>
  </si>
  <si>
    <t>08</t>
  </si>
  <si>
    <r>
      <rPr>
        <sz val="11"/>
        <rFont val="宋体"/>
        <charset val="134"/>
      </rPr>
      <t>死亡抚恤</t>
    </r>
  </si>
  <si>
    <t>210</t>
  </si>
  <si>
    <t>11</t>
  </si>
  <si>
    <r>
      <rPr>
        <sz val="11"/>
        <rFont val="宋体"/>
        <charset val="134"/>
      </rPr>
      <t>行政单位医疗</t>
    </r>
  </si>
  <si>
    <t>02</t>
  </si>
  <si>
    <r>
      <rPr>
        <sz val="11"/>
        <rFont val="宋体"/>
        <charset val="134"/>
      </rPr>
      <t>事业单位医疗</t>
    </r>
  </si>
  <si>
    <t>221</t>
  </si>
  <si>
    <r>
      <rPr>
        <sz val="11"/>
        <rFont val="宋体"/>
        <charset val="134"/>
      </rPr>
      <t>住房公积金</t>
    </r>
  </si>
  <si>
    <t>表2</t>
  </si>
  <si>
    <t>财政拨款收支预算总表</t>
  </si>
  <si>
    <t>一般公共预算</t>
  </si>
  <si>
    <t>政府性基金预算</t>
  </si>
  <si>
    <t>国有资本经营预算</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</si>
  <si>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</si>
  <si>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</si>
  <si>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</si>
  <si>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</si>
  <si>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</si>
  <si>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</si>
  <si>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</si>
  <si>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</si>
  <si>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一、上年结转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</si>
  <si>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</si>
  <si>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</si>
  <si>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</si>
  <si>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</si>
  <si>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t>
    </r>
  </si>
  <si>
    <r>
      <rPr>
        <sz val="11"/>
        <rFont val="宋体"/>
        <charset val="134"/>
      </rPr>
      <t> 社会保障和就业支出</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</si>
  <si>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</si>
  <si>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</si>
  <si>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</si>
  <si>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</si>
  <si>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</si>
  <si>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</si>
  <si>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</si>
  <si>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</si>
  <si>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</si>
  <si>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</si>
  <si>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</si>
  <si>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</si>
  <si>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</si>
  <si>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</si>
  <si>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</si>
  <si>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</si>
  <si>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债务付息支出</t>
    </r>
  </si>
  <si>
    <r>
      <rPr>
        <sz val="11"/>
        <rFont val="宋体"/>
        <charset val="134"/>
      </rPr>
      <t> 债务发行费用支出</t>
    </r>
  </si>
  <si>
    <r>
      <rPr>
        <sz val="11"/>
        <rFont val="宋体"/>
        <charset val="134"/>
      </rPr>
      <t> 抗疫特别国债安排的支出</t>
    </r>
  </si>
  <si>
    <t>表2-1</t>
  </si>
  <si>
    <t>财政拨款支出预算表（部门经济分类科目）</t>
  </si>
  <si>
    <t>总计</t>
  </si>
  <si>
    <t>省级当年财政拨款安排</t>
  </si>
  <si>
    <t>中央提前通知专项转移支付等</t>
  </si>
  <si>
    <t>上年结转安排</t>
  </si>
  <si>
    <t>一般公共预算拨款</t>
  </si>
  <si>
    <t>政府性基金安排</t>
  </si>
  <si>
    <t>国有资本经营预算安排</t>
  </si>
  <si>
    <t>上年应返还额度结转</t>
  </si>
  <si>
    <t>小计</t>
  </si>
  <si>
    <t>301</t>
  </si>
  <si>
    <r>
      <rPr>
        <sz val="11"/>
        <rFont val="宋体"/>
        <charset val="134"/>
      </rPr>
      <t>301</t>
    </r>
  </si>
  <si>
    <r>
      <rPr>
        <sz val="11"/>
        <rFont val="宋体"/>
        <charset val="134"/>
      </rPr>
      <t>工资福利支出</t>
    </r>
  </si>
  <si>
    <t>30101</t>
  </si>
  <si>
    <r>
      <rPr>
        <sz val="11"/>
        <rFont val="宋体"/>
        <charset val="134"/>
      </rPr>
      <t>01</t>
    </r>
  </si>
  <si>
    <r>
      <rPr>
        <sz val="11"/>
        <rFont val="宋体"/>
        <charset val="134"/>
      </rPr>
      <t> 基本工资</t>
    </r>
  </si>
  <si>
    <t>30102</t>
  </si>
  <si>
    <r>
      <rPr>
        <sz val="11"/>
        <rFont val="宋体"/>
        <charset val="134"/>
      </rPr>
      <t>02</t>
    </r>
  </si>
  <si>
    <r>
      <rPr>
        <sz val="11"/>
        <rFont val="宋体"/>
        <charset val="134"/>
      </rPr>
      <t> 津贴补贴</t>
    </r>
  </si>
  <si>
    <t>30103</t>
  </si>
  <si>
    <r>
      <rPr>
        <sz val="11"/>
        <rFont val="宋体"/>
        <charset val="134"/>
      </rPr>
      <t>03</t>
    </r>
  </si>
  <si>
    <r>
      <rPr>
        <sz val="11"/>
        <rFont val="宋体"/>
        <charset val="134"/>
      </rPr>
      <t> 奖金</t>
    </r>
  </si>
  <si>
    <t>30107</t>
  </si>
  <si>
    <r>
      <rPr>
        <sz val="11"/>
        <rFont val="宋体"/>
        <charset val="134"/>
      </rPr>
      <t>07</t>
    </r>
  </si>
  <si>
    <r>
      <rPr>
        <sz val="11"/>
        <rFont val="宋体"/>
        <charset val="134"/>
      </rPr>
      <t> 绩效工资</t>
    </r>
  </si>
  <si>
    <t>30108</t>
  </si>
  <si>
    <r>
      <rPr>
        <sz val="11"/>
        <rFont val="宋体"/>
        <charset val="134"/>
      </rPr>
      <t>08</t>
    </r>
  </si>
  <si>
    <r>
      <rPr>
        <sz val="11"/>
        <rFont val="宋体"/>
        <charset val="134"/>
      </rPr>
      <t> 机关事业单位基本养老保险缴费</t>
    </r>
  </si>
  <si>
    <t>30110</t>
  </si>
  <si>
    <r>
      <rPr>
        <sz val="11"/>
        <rFont val="宋体"/>
        <charset val="134"/>
      </rPr>
      <t>10</t>
    </r>
  </si>
  <si>
    <r>
      <rPr>
        <sz val="11"/>
        <rFont val="宋体"/>
        <charset val="134"/>
      </rPr>
      <t> 职工基本医疗保险缴费</t>
    </r>
  </si>
  <si>
    <t>30112</t>
  </si>
  <si>
    <r>
      <rPr>
        <sz val="11"/>
        <rFont val="宋体"/>
        <charset val="134"/>
      </rPr>
      <t>12</t>
    </r>
  </si>
  <si>
    <r>
      <rPr>
        <sz val="11"/>
        <rFont val="宋体"/>
        <charset val="134"/>
      </rPr>
      <t> 其他社会保障缴费</t>
    </r>
  </si>
  <si>
    <t>30113</t>
  </si>
  <si>
    <r>
      <rPr>
        <sz val="11"/>
        <rFont val="宋体"/>
        <charset val="134"/>
      </rPr>
      <t>13</t>
    </r>
  </si>
  <si>
    <r>
      <rPr>
        <sz val="11"/>
        <rFont val="宋体"/>
        <charset val="134"/>
      </rPr>
      <t> 住房公积金</t>
    </r>
  </si>
  <si>
    <t>302</t>
  </si>
  <si>
    <r>
      <rPr>
        <sz val="11"/>
        <rFont val="宋体"/>
        <charset val="134"/>
      </rPr>
      <t>302</t>
    </r>
  </si>
  <si>
    <r>
      <rPr>
        <sz val="11"/>
        <rFont val="宋体"/>
        <charset val="134"/>
      </rPr>
      <t>商品和服务支出</t>
    </r>
  </si>
  <si>
    <t>30201</t>
  </si>
  <si>
    <r>
      <rPr>
        <sz val="11"/>
        <rFont val="宋体"/>
        <charset val="134"/>
      </rPr>
      <t> 办公费</t>
    </r>
  </si>
  <si>
    <t>30205</t>
  </si>
  <si>
    <r>
      <rPr>
        <sz val="11"/>
        <rFont val="宋体"/>
        <charset val="134"/>
      </rPr>
      <t>05</t>
    </r>
  </si>
  <si>
    <r>
      <rPr>
        <sz val="11"/>
        <rFont val="宋体"/>
        <charset val="134"/>
      </rPr>
      <t> 水费</t>
    </r>
  </si>
  <si>
    <t>30206</t>
  </si>
  <si>
    <r>
      <rPr>
        <sz val="11"/>
        <rFont val="宋体"/>
        <charset val="134"/>
      </rPr>
      <t>06</t>
    </r>
  </si>
  <si>
    <r>
      <rPr>
        <sz val="11"/>
        <rFont val="宋体"/>
        <charset val="134"/>
      </rPr>
      <t> 电费</t>
    </r>
  </si>
  <si>
    <t>30207</t>
  </si>
  <si>
    <r>
      <rPr>
        <sz val="11"/>
        <rFont val="宋体"/>
        <charset val="134"/>
      </rPr>
      <t> 邮电费</t>
    </r>
  </si>
  <si>
    <t>30211</t>
  </si>
  <si>
    <r>
      <rPr>
        <sz val="11"/>
        <rFont val="宋体"/>
        <charset val="134"/>
      </rPr>
      <t>11</t>
    </r>
  </si>
  <si>
    <r>
      <rPr>
        <sz val="11"/>
        <rFont val="宋体"/>
        <charset val="134"/>
      </rPr>
      <t> 差旅费</t>
    </r>
  </si>
  <si>
    <t>30213</t>
  </si>
  <si>
    <r>
      <rPr>
        <sz val="11"/>
        <rFont val="宋体"/>
        <charset val="134"/>
      </rPr>
      <t> 维修（护）费</t>
    </r>
  </si>
  <si>
    <t>30216</t>
  </si>
  <si>
    <r>
      <rPr>
        <sz val="11"/>
        <rFont val="宋体"/>
        <charset val="134"/>
      </rPr>
      <t>16</t>
    </r>
  </si>
  <si>
    <r>
      <rPr>
        <sz val="11"/>
        <rFont val="宋体"/>
        <charset val="134"/>
      </rPr>
      <t> 培训费</t>
    </r>
  </si>
  <si>
    <t>30217</t>
  </si>
  <si>
    <r>
      <rPr>
        <sz val="11"/>
        <rFont val="宋体"/>
        <charset val="134"/>
      </rPr>
      <t>17</t>
    </r>
  </si>
  <si>
    <r>
      <rPr>
        <sz val="11"/>
        <rFont val="宋体"/>
        <charset val="134"/>
      </rPr>
      <t> 公务接待费</t>
    </r>
  </si>
  <si>
    <t>30226</t>
  </si>
  <si>
    <r>
      <rPr>
        <sz val="11"/>
        <rFont val="宋体"/>
        <charset val="134"/>
      </rPr>
      <t>26</t>
    </r>
  </si>
  <si>
    <r>
      <rPr>
        <sz val="11"/>
        <rFont val="宋体"/>
        <charset val="134"/>
      </rPr>
      <t> 劳务费</t>
    </r>
  </si>
  <si>
    <t>303</t>
  </si>
  <si>
    <r>
      <rPr>
        <sz val="11"/>
        <rFont val="宋体"/>
        <charset val="134"/>
      </rPr>
      <t>303</t>
    </r>
  </si>
  <si>
    <r>
      <rPr>
        <sz val="11"/>
        <rFont val="宋体"/>
        <charset val="134"/>
      </rPr>
      <t>对个人和家庭的补助</t>
    </r>
  </si>
  <si>
    <t>30304</t>
  </si>
  <si>
    <r>
      <rPr>
        <sz val="11"/>
        <rFont val="宋体"/>
        <charset val="134"/>
      </rPr>
      <t>04</t>
    </r>
  </si>
  <si>
    <r>
      <rPr>
        <sz val="11"/>
        <rFont val="宋体"/>
        <charset val="134"/>
      </rPr>
      <t> 抚恤金</t>
    </r>
  </si>
  <si>
    <t>310</t>
  </si>
  <si>
    <r>
      <rPr>
        <sz val="11"/>
        <rFont val="宋体"/>
        <charset val="134"/>
      </rPr>
      <t>310</t>
    </r>
  </si>
  <si>
    <r>
      <rPr>
        <sz val="11"/>
        <rFont val="宋体"/>
        <charset val="134"/>
      </rPr>
      <t>资本性支出</t>
    </r>
  </si>
  <si>
    <t>31002</t>
  </si>
  <si>
    <r>
      <rPr>
        <sz val="11"/>
        <rFont val="宋体"/>
        <charset val="134"/>
      </rPr>
      <t> 办公设备购置</t>
    </r>
  </si>
  <si>
    <t>表3</t>
  </si>
  <si>
    <t>一般公共预算支出预算表</t>
  </si>
  <si>
    <t>当年财政拨款安排</t>
  </si>
  <si>
    <t>科目名称</t>
  </si>
  <si>
    <r>
      <rPr>
        <sz val="11"/>
        <rFont val="宋体"/>
        <charset val="134"/>
      </rPr>
      <t>一般公共服务支出</t>
    </r>
  </si>
  <si>
    <r>
      <rPr>
        <sz val="11"/>
        <rFont val="宋体"/>
        <charset val="134"/>
      </rPr>
      <t> 党委办公厅（室）及相关机构事务</t>
    </r>
  </si>
  <si>
    <r>
      <rPr>
        <sz val="11"/>
        <rFont val="宋体"/>
        <charset val="134"/>
      </rPr>
      <t>  行政运行</t>
    </r>
  </si>
  <si>
    <r>
      <rPr>
        <sz val="11"/>
        <rFont val="宋体"/>
        <charset val="134"/>
      </rPr>
      <t>社会保障和就业支出</t>
    </r>
  </si>
  <si>
    <r>
      <rPr>
        <sz val="11"/>
        <rFont val="宋体"/>
        <charset val="134"/>
      </rPr>
      <t> 人力资源和社会保障管理事务</t>
    </r>
  </si>
  <si>
    <r>
      <rPr>
        <sz val="11"/>
        <rFont val="宋体"/>
        <charset val="134"/>
      </rPr>
      <t> 行政事业单位养老支出</t>
    </r>
  </si>
  <si>
    <r>
      <rPr>
        <sz val="11"/>
        <rFont val="宋体"/>
        <charset val="134"/>
      </rPr>
      <t>  机关事业单位基本养老保险缴费支出</t>
    </r>
  </si>
  <si>
    <r>
      <rPr>
        <sz val="11"/>
        <rFont val="宋体"/>
        <charset val="134"/>
      </rPr>
      <t> 抚恤</t>
    </r>
  </si>
  <si>
    <r>
      <rPr>
        <sz val="11"/>
        <rFont val="宋体"/>
        <charset val="134"/>
      </rPr>
      <t>  死亡抚恤</t>
    </r>
  </si>
  <si>
    <r>
      <rPr>
        <sz val="11"/>
        <rFont val="宋体"/>
        <charset val="134"/>
      </rPr>
      <t>卫生健康支出</t>
    </r>
  </si>
  <si>
    <r>
      <rPr>
        <sz val="11"/>
        <rFont val="宋体"/>
        <charset val="134"/>
      </rPr>
      <t> 行政事业单位医疗</t>
    </r>
  </si>
  <si>
    <r>
      <rPr>
        <sz val="11"/>
        <rFont val="宋体"/>
        <charset val="134"/>
      </rPr>
      <t>  行政单位医疗</t>
    </r>
  </si>
  <si>
    <r>
      <rPr>
        <sz val="11"/>
        <rFont val="宋体"/>
        <charset val="134"/>
      </rPr>
      <t>  事业单位医疗</t>
    </r>
  </si>
  <si>
    <r>
      <rPr>
        <sz val="11"/>
        <rFont val="宋体"/>
        <charset val="134"/>
      </rPr>
      <t>住房保障支出</t>
    </r>
  </si>
  <si>
    <r>
      <rPr>
        <sz val="11"/>
        <rFont val="宋体"/>
        <charset val="134"/>
      </rPr>
      <t> 住房改革支出</t>
    </r>
  </si>
  <si>
    <r>
      <rPr>
        <sz val="11"/>
        <rFont val="宋体"/>
        <charset val="134"/>
      </rPr>
      <t>  住房公积金</t>
    </r>
  </si>
  <si>
    <t>表3-1</t>
  </si>
  <si>
    <t>一般公共预算基本支出预算表</t>
  </si>
  <si>
    <t>人员经费</t>
  </si>
  <si>
    <t>公用经费</t>
  </si>
  <si>
    <r>
      <rPr>
        <sz val="11"/>
        <rFont val="宋体"/>
        <charset val="134"/>
      </rPr>
      <t>基本工资</t>
    </r>
  </si>
  <si>
    <r>
      <rPr>
        <sz val="11"/>
        <rFont val="宋体"/>
        <charset val="134"/>
      </rPr>
      <t>津贴补贴</t>
    </r>
  </si>
  <si>
    <r>
      <rPr>
        <sz val="11"/>
        <rFont val="宋体"/>
        <charset val="134"/>
      </rPr>
      <t>奖金</t>
    </r>
  </si>
  <si>
    <r>
      <rPr>
        <sz val="11"/>
        <rFont val="宋体"/>
        <charset val="134"/>
      </rPr>
      <t>绩效工资</t>
    </r>
  </si>
  <si>
    <r>
      <rPr>
        <sz val="11"/>
        <rFont val="宋体"/>
        <charset val="134"/>
      </rPr>
      <t>机关事业单位基本养老保险缴费</t>
    </r>
  </si>
  <si>
    <r>
      <rPr>
        <sz val="11"/>
        <rFont val="宋体"/>
        <charset val="134"/>
      </rPr>
      <t>职工基本医疗保险缴费</t>
    </r>
  </si>
  <si>
    <r>
      <rPr>
        <sz val="11"/>
        <rFont val="宋体"/>
        <charset val="134"/>
      </rPr>
      <t>其他社会保障缴费</t>
    </r>
  </si>
  <si>
    <r>
      <rPr>
        <sz val="11"/>
        <rFont val="宋体"/>
        <charset val="134"/>
      </rPr>
      <t>办公费</t>
    </r>
  </si>
  <si>
    <r>
      <rPr>
        <sz val="11"/>
        <rFont val="宋体"/>
        <charset val="134"/>
      </rPr>
      <t>水费</t>
    </r>
  </si>
  <si>
    <r>
      <rPr>
        <sz val="11"/>
        <rFont val="宋体"/>
        <charset val="134"/>
      </rPr>
      <t>电费</t>
    </r>
  </si>
  <si>
    <r>
      <rPr>
        <sz val="11"/>
        <rFont val="宋体"/>
        <charset val="134"/>
      </rPr>
      <t>邮电费</t>
    </r>
  </si>
  <si>
    <r>
      <rPr>
        <sz val="11"/>
        <rFont val="宋体"/>
        <charset val="134"/>
      </rPr>
      <t>差旅费</t>
    </r>
  </si>
  <si>
    <r>
      <rPr>
        <sz val="11"/>
        <rFont val="宋体"/>
        <charset val="134"/>
      </rPr>
      <t>维修（护）费</t>
    </r>
  </si>
  <si>
    <r>
      <rPr>
        <sz val="11"/>
        <rFont val="宋体"/>
        <charset val="134"/>
      </rPr>
      <t>培训费</t>
    </r>
  </si>
  <si>
    <r>
      <rPr>
        <sz val="11"/>
        <rFont val="宋体"/>
        <charset val="134"/>
      </rPr>
      <t>公务接待费</t>
    </r>
  </si>
  <si>
    <r>
      <rPr>
        <sz val="11"/>
        <rFont val="宋体"/>
        <charset val="134"/>
      </rPr>
      <t>劳务费</t>
    </r>
  </si>
  <si>
    <r>
      <rPr>
        <sz val="11"/>
        <rFont val="宋体"/>
        <charset val="134"/>
      </rPr>
      <t>抚恤金</t>
    </r>
  </si>
  <si>
    <r>
      <rPr>
        <sz val="11"/>
        <rFont val="宋体"/>
        <charset val="134"/>
      </rPr>
      <t>办公设备购置</t>
    </r>
  </si>
  <si>
    <t>表3-2</t>
  </si>
  <si>
    <t>一般公共预算项目支出预算表</t>
  </si>
  <si>
    <t>金额</t>
  </si>
  <si>
    <r>
      <rPr>
        <sz val="11"/>
        <rFont val="宋体"/>
        <charset val="134"/>
      </rPr>
      <t> 人社专网系统维护费</t>
    </r>
  </si>
  <si>
    <r>
      <rPr>
        <sz val="11"/>
        <rFont val="宋体"/>
        <charset val="134"/>
      </rPr>
      <t> 事业人员考核经费</t>
    </r>
  </si>
  <si>
    <r>
      <rPr>
        <sz val="11"/>
        <rFont val="宋体"/>
        <charset val="134"/>
      </rPr>
      <t> 劳动关系保障及工伤认定经费</t>
    </r>
  </si>
  <si>
    <r>
      <rPr>
        <sz val="11"/>
        <rFont val="宋体"/>
        <charset val="134"/>
      </rPr>
      <t> 事业单位公招公考经费</t>
    </r>
  </si>
  <si>
    <r>
      <rPr>
        <sz val="11"/>
        <rFont val="宋体"/>
        <charset val="134"/>
      </rPr>
      <t> 金保工程专网经费</t>
    </r>
  </si>
  <si>
    <t>表3-3</t>
  </si>
  <si>
    <t>一般公共预算“三公”经费支出预算表</t>
  </si>
  <si>
    <t>单位编码</t>
  </si>
  <si>
    <t>当年财政拨款预算安排</t>
  </si>
  <si>
    <t>因公出国（境）费用</t>
  </si>
  <si>
    <t>公务用车购置及运行费</t>
  </si>
  <si>
    <t>公务接待费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</si>
  <si>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</si>
  <si>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</si>
  <si>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</si>
  <si>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</si>
  <si>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</si>
  <si>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</si>
  <si>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</si>
  <si>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</si>
  <si>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</si>
  <si>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</si>
  <si>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表6-1-1</t>
  </si>
  <si>
    <t>2022年项目支出绩效目标表（运转中的其他运转类和特定目标类）</t>
  </si>
  <si>
    <t>单位信息：</t>
  </si>
  <si>
    <t>202001-万源市人力资源和社会保障局</t>
  </si>
  <si>
    <t>预算项目：</t>
  </si>
  <si>
    <t>51178122T000004959394-金保工程专网经费</t>
  </si>
  <si>
    <t>职能职责与活动：</t>
  </si>
  <si>
    <t>01-网络平台</t>
  </si>
  <si>
    <t>主管部门：</t>
  </si>
  <si>
    <t>202-万源市人力资源和社会保障局本级</t>
  </si>
  <si>
    <t>项目经办人：</t>
  </si>
  <si>
    <t>阮文斌</t>
  </si>
  <si>
    <t>项目总额：</t>
  </si>
  <si>
    <t>5.00</t>
  </si>
  <si>
    <t>万元</t>
  </si>
  <si>
    <t>预算执行率权重：</t>
  </si>
  <si>
    <t>项目经办人电话：</t>
  </si>
  <si>
    <t>0818-8603808</t>
  </si>
  <si>
    <t>其中:   财政资金：</t>
  </si>
  <si>
    <t>年度目标：</t>
  </si>
  <si>
    <t>主要用于全市“金保工程”专网的维修和维护,为各乡镇提供稳定的业务网络，扩大业务经办覆盖面。</t>
  </si>
  <si>
    <t>财政专户管理资金：</t>
  </si>
  <si>
    <t>单位资金：</t>
  </si>
  <si>
    <t>社会投入资金：</t>
  </si>
  <si>
    <t>银行贷款：</t>
  </si>
  <si>
    <t>一级指标</t>
  </si>
  <si>
    <t>二级指标</t>
  </si>
  <si>
    <t>三级指标</t>
  </si>
  <si>
    <t>指标性质</t>
  </si>
  <si>
    <t>历史参考值</t>
  </si>
  <si>
    <t>指标值</t>
  </si>
  <si>
    <t>本年指标值</t>
  </si>
  <si>
    <t>度量单位</t>
  </si>
  <si>
    <t>权重(%)</t>
  </si>
  <si>
    <t>本年权重(%)</t>
  </si>
  <si>
    <t>指标方向性</t>
  </si>
  <si>
    <t>产出指标</t>
  </si>
  <si>
    <t>时效指标</t>
  </si>
  <si>
    <t>按月支付专网费</t>
  </si>
  <si>
    <t>＝</t>
  </si>
  <si>
    <t>%</t>
  </si>
  <si>
    <t>正向指标</t>
  </si>
  <si>
    <t>质量指标</t>
  </si>
  <si>
    <t>覆盖率</t>
  </si>
  <si>
    <t>成本指标</t>
  </si>
  <si>
    <t>费用</t>
  </si>
  <si>
    <t>≥</t>
  </si>
  <si>
    <t>元/月</t>
  </si>
  <si>
    <t>数量指标</t>
  </si>
  <si>
    <t>光纤条数</t>
  </si>
  <si>
    <t>效益指标</t>
  </si>
  <si>
    <t>可持续影响指标</t>
  </si>
  <si>
    <t>合作意向</t>
  </si>
  <si>
    <t>生态效益指标</t>
  </si>
  <si>
    <t>业务经办率</t>
  </si>
  <si>
    <t>满意度指标</t>
  </si>
  <si>
    <t>服务对象满意度指标</t>
  </si>
  <si>
    <t>业务满意度</t>
  </si>
  <si>
    <t>表6-1-2</t>
  </si>
  <si>
    <t>51178122T000004959355-劳动关系保障及工伤认定经费</t>
  </si>
  <si>
    <t>01-劳动监察和劳动仲裁</t>
  </si>
  <si>
    <t>2.00</t>
  </si>
  <si>
    <t>主要用于解决劳动关系监察、仲裁、信访以及工伤认定相关工作经费</t>
  </si>
  <si>
    <t>受理仲裁、工伤、监察案件</t>
  </si>
  <si>
    <t>750</t>
  </si>
  <si>
    <t>案件数</t>
  </si>
  <si>
    <t>按月完成接件量</t>
  </si>
  <si>
    <t>95</t>
  </si>
  <si>
    <t>办案发生的各项费用</t>
  </si>
  <si>
    <t>10</t>
  </si>
  <si>
    <t>有效解决案件量</t>
  </si>
  <si>
    <t>100</t>
  </si>
  <si>
    <t>执行率</t>
  </si>
  <si>
    <t>98</t>
  </si>
  <si>
    <t>经济效益指标</t>
  </si>
  <si>
    <t>提高案件办案率</t>
  </si>
  <si>
    <t>服务对象满意度</t>
  </si>
  <si>
    <t>表6-1-3</t>
  </si>
  <si>
    <t>51178122T000004957664-人社专网系统维护费</t>
  </si>
  <si>
    <t>4.00</t>
  </si>
  <si>
    <t>用于维修网络设施设备，为局机关和各乡镇提供稳定的专网业务网络系统，覆盖全市30个乡镇和1个街道办。</t>
  </si>
  <si>
    <t>按月支付</t>
  </si>
  <si>
    <t>6500</t>
  </si>
  <si>
    <t>91</t>
  </si>
  <si>
    <t>表6-1-4</t>
  </si>
  <si>
    <t>51178122T000004959390-事业单位公招公考经费</t>
  </si>
  <si>
    <t>01-公开招录</t>
  </si>
  <si>
    <t>主要用于2022年全市事业单位招聘工作，用于解决公招考试笔试、面试费用以及“达州英才计划”的招聘考务工作所需经费</t>
  </si>
  <si>
    <t>达州英才计划招聘1次，事业人员公招公考笔试和面试1次</t>
  </si>
  <si>
    <t>人数</t>
  </si>
  <si>
    <t>组织笔试、面试考务工作情况</t>
  </si>
  <si>
    <t>3</t>
  </si>
  <si>
    <t>次</t>
  </si>
  <si>
    <t>完成时间</t>
  </si>
  <si>
    <t>≤</t>
  </si>
  <si>
    <t>2022</t>
  </si>
  <si>
    <t>年</t>
  </si>
  <si>
    <t>考试成本</t>
  </si>
  <si>
    <t>45</t>
  </si>
  <si>
    <t>社会效益指标</t>
  </si>
  <si>
    <t>对工作的促进作用</t>
  </si>
  <si>
    <t>考生及主管部门</t>
  </si>
  <si>
    <t>表6-1-5</t>
  </si>
  <si>
    <t>51178122T000004959283-事业人员考核经费</t>
  </si>
  <si>
    <t>01-考核</t>
  </si>
  <si>
    <t>主要用于解决全市事业单位人员的年度考核和转正定级工作所需经费</t>
  </si>
  <si>
    <t>事业单位人员8144人</t>
  </si>
  <si>
    <t>8144</t>
  </si>
  <si>
    <t>运行成本</t>
  </si>
  <si>
    <t>40000</t>
  </si>
  <si>
    <t>元/人</t>
  </si>
  <si>
    <t>考核结果的时效性、准确性</t>
  </si>
  <si>
    <t>完成工作时间</t>
  </si>
  <si>
    <t>考核结果的影响和意义</t>
  </si>
  <si>
    <t>被考核单位、被考核对象</t>
  </si>
  <si>
    <t>表6-2</t>
  </si>
  <si>
    <t>部门（单位）整体支出绩效目标申报表</t>
  </si>
  <si>
    <t>预算年度:2022年</t>
  </si>
  <si>
    <t>预算（单位）名称：万源市人力资源和社会保障局</t>
  </si>
  <si>
    <t>总体资金情况（元）</t>
  </si>
  <si>
    <t>预算支出总额</t>
  </si>
  <si>
    <t>财政拨款</t>
  </si>
  <si>
    <t>专户资金</t>
  </si>
  <si>
    <t>单位资金</t>
  </si>
  <si>
    <t>年度主要任务</t>
  </si>
  <si>
    <t>任务名称</t>
  </si>
  <si>
    <t>主要内容</t>
  </si>
  <si>
    <t>事业单位公招公考</t>
  </si>
  <si>
    <t>主要用千万源市招才引智、人才引进工作</t>
  </si>
  <si>
    <t>基层党建活动</t>
  </si>
  <si>
    <t>正常开展党员活动</t>
  </si>
  <si>
    <t>人社专网系统维护</t>
  </si>
  <si>
    <t>保障人社专网系统正常维护运转，使社保业务正常开展</t>
  </si>
  <si>
    <t>金保工程系统维护</t>
  </si>
  <si>
    <t>保障金保工程系统正常维护运转，使社保等相关业务正常开展</t>
  </si>
  <si>
    <t>基本人员及日常运行</t>
  </si>
  <si>
    <t>正常运行支出</t>
  </si>
  <si>
    <t>事业人员年度考核</t>
  </si>
  <si>
    <t>主要用于全市事业人员年度考核、转正定级及职务任免工作</t>
  </si>
  <si>
    <t>劳动关系保障、工伤认定</t>
  </si>
  <si>
    <t>监督检查用人单位在劳动用工、合同签订与履约时履行劳动保护、劳动条件和职业危害防护等条款。组织实施劳动保障监察、协调劳动者维权等工作</t>
  </si>
  <si>
    <t>部
门
整
体
绩
效
情
况</t>
  </si>
  <si>
    <t>整体绩效目标</t>
  </si>
  <si>
    <t>为53位在职职工按月发放工资津补贴，缴纳养老、医疗、职业年金、失业、公积金等保险；按时缴纳两路租赁费、网络维护费积极开展党员活动照标准采购办公设备及日常办公所需物资，报销职工差旅补助，顺利完成2022年度各项工作。</t>
  </si>
  <si>
    <t>年度绩效指标</t>
  </si>
  <si>
    <t xml:space="preserve"> 三级指标</t>
  </si>
  <si>
    <t>绩效指标性质</t>
  </si>
  <si>
    <t>绩效指标值</t>
  </si>
  <si>
    <t>绩效度量单位</t>
  </si>
  <si>
    <t>权重</t>
  </si>
  <si>
    <t>金保工程、人社专网系统维护；事业单位公招公考及年度考核；劳动关系保障及工伤认定</t>
  </si>
  <si>
    <t>=</t>
  </si>
  <si>
    <t>全年各项任务使用情况完成率</t>
  </si>
  <si>
    <t>各项任务完成时间为2022年12月</t>
  </si>
  <si>
    <t>完成金保工程、人社专网系统维护；事业单位公招公考及年度考核；劳动关系保障及工伤认定工作取得的社会效益</t>
  </si>
  <si>
    <t>定性</t>
  </si>
  <si>
    <t>优良中低差</t>
  </si>
  <si>
    <t>群众满意度</t>
  </si>
  <si>
    <t>其他说明</t>
  </si>
  <si>
    <t>备注：总权重为100%.产出指标的三级指标之和占60%，效益指标的三级指标之和占30%，满意度的三级指标之和占10%。</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</si>
</sst>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0_);[Red]\(0.00\)"/>
    <numFmt numFmtId="177" formatCode="yyyy&quot;年&quot;mm&quot;月&quot;dd&quot;日&quot;"/>
  </numFmts>
  <fonts count="43">
    <font>
      <sz val="11"/>
      <color indexed="8"/>
      <name val="宋体"/>
      <charset val="134"/>
    </font>
    <font>
      <sz val="11"/>
      <color theme="1"/>
      <name val="宋体"/>
      <charset val="134"/>
    </font>
    <font>
      <sz val="16"/>
      <color theme="1"/>
      <name val="方正小标宋简体"/>
      <charset val="134"/>
    </font>
    <font>
      <b/>
      <sz val="11"/>
      <color indexed="8"/>
      <name val="宋体"/>
      <charset val="134"/>
    </font>
    <font>
      <b/>
      <sz val="14"/>
      <color indexed="23"/>
      <name val="微软雅黑"/>
      <charset val="134"/>
    </font>
    <font>
      <sz val="10"/>
      <name val="微软雅黑"/>
      <charset val="134"/>
    </font>
    <font>
      <b/>
      <sz val="11"/>
      <color indexed="10"/>
      <name val="宋体"/>
      <charset val="134"/>
    </font>
    <font>
      <sz val="9"/>
      <name val="微软雅黑"/>
      <charset val="134"/>
    </font>
    <font>
      <sz val="11"/>
      <name val="宋体"/>
      <charset val="134"/>
    </font>
    <font>
      <b/>
      <sz val="11"/>
      <name val="宋体"/>
      <charset val="134"/>
    </font>
    <font>
      <sz val="16"/>
      <name val="方正小标宋简体"/>
      <charset val="134"/>
    </font>
    <font>
      <sz val="11"/>
      <color indexed="8"/>
      <name val="方正小标宋简体"/>
      <charset val="134"/>
    </font>
    <font>
      <sz val="9"/>
      <name val="宋体"/>
      <charset val="134"/>
    </font>
    <font>
      <sz val="9"/>
      <name val="simhei"/>
      <charset val="134"/>
    </font>
    <font>
      <b/>
      <sz val="9"/>
      <name val="宋体"/>
      <charset val="134"/>
    </font>
    <font>
      <sz val="9"/>
      <name val="SimSun"/>
      <charset val="134"/>
    </font>
    <font>
      <sz val="11"/>
      <name val="SimSun"/>
      <charset val="134"/>
    </font>
    <font>
      <sz val="9"/>
      <name val="Hiragino Sans GB"/>
      <charset val="134"/>
    </font>
    <font>
      <b/>
      <sz val="22"/>
      <name val="楷体"/>
      <charset val="134"/>
    </font>
    <font>
      <b/>
      <sz val="36"/>
      <name val="方正小标宋简体"/>
      <charset val="134"/>
    </font>
    <font>
      <b/>
      <sz val="16"/>
      <name val="Times New Roman"/>
      <charset val="134"/>
    </font>
    <font>
      <sz val="11"/>
      <color theme="1"/>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sz val="12"/>
      <name val="宋体"/>
      <charset val="134"/>
    </font>
    <font>
      <i/>
      <sz val="11"/>
      <color rgb="FF7F7F7F"/>
      <name val="宋体"/>
      <charset val="0"/>
      <scheme val="minor"/>
    </font>
    <font>
      <sz val="11"/>
      <color rgb="FF0061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indexed="8"/>
      <name val="等线"/>
      <charset val="134"/>
    </font>
  </fonts>
  <fills count="35">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8" tint="0.599993896298105"/>
        <bgColor indexed="64"/>
      </patternFill>
    </fill>
  </fills>
  <borders count="29">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diagonal/>
    </border>
    <border>
      <left style="thin">
        <color indexed="9"/>
      </left>
      <right style="thin">
        <color indexed="9"/>
      </right>
      <top/>
      <bottom/>
      <diagonal/>
    </border>
    <border>
      <left style="thin">
        <color indexed="9"/>
      </left>
      <right style="thin">
        <color indexed="9"/>
      </right>
      <top style="thin">
        <color indexed="9"/>
      </top>
      <bottom/>
      <diagonal/>
    </border>
    <border>
      <left/>
      <right style="thin">
        <color indexed="9"/>
      </right>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top style="thin">
        <color indexed="9"/>
      </top>
      <bottom/>
      <diagonal/>
    </border>
    <border>
      <left/>
      <right style="thin">
        <color indexed="9"/>
      </right>
      <top style="thin">
        <color indexed="9"/>
      </top>
      <bottom/>
      <diagonal/>
    </border>
    <border>
      <left/>
      <right/>
      <top style="thin">
        <color indexed="9"/>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21" fillId="0" borderId="0" applyFont="0" applyFill="0" applyBorder="0" applyAlignment="0" applyProtection="0">
      <alignment vertical="center"/>
    </xf>
    <xf numFmtId="0" fontId="23" fillId="10" borderId="0" applyNumberFormat="0" applyBorder="0" applyAlignment="0" applyProtection="0">
      <alignment vertical="center"/>
    </xf>
    <xf numFmtId="0" fontId="25" fillId="11" borderId="21" applyNumberFormat="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23" fillId="14" borderId="0" applyNumberFormat="0" applyBorder="0" applyAlignment="0" applyProtection="0">
      <alignment vertical="center"/>
    </xf>
    <xf numFmtId="0" fontId="24" fillId="8" borderId="0" applyNumberFormat="0" applyBorder="0" applyAlignment="0" applyProtection="0">
      <alignment vertical="center"/>
    </xf>
    <xf numFmtId="43" fontId="21" fillId="0" borderId="0" applyFont="0" applyFill="0" applyBorder="0" applyAlignment="0" applyProtection="0">
      <alignment vertical="center"/>
    </xf>
    <xf numFmtId="0" fontId="22" fillId="7" borderId="0" applyNumberFormat="0" applyBorder="0" applyAlignment="0" applyProtection="0">
      <alignment vertical="center"/>
    </xf>
    <xf numFmtId="0" fontId="30" fillId="0" borderId="0" applyNumberFormat="0" applyFill="0" applyBorder="0" applyAlignment="0" applyProtection="0">
      <alignment vertical="center"/>
    </xf>
    <xf numFmtId="9" fontId="21" fillId="0" borderId="0" applyFont="0" applyFill="0" applyBorder="0" applyAlignment="0" applyProtection="0">
      <alignment vertical="center"/>
    </xf>
    <xf numFmtId="0" fontId="31" fillId="0" borderId="0" applyNumberFormat="0" applyFill="0" applyBorder="0" applyAlignment="0" applyProtection="0">
      <alignment vertical="center"/>
    </xf>
    <xf numFmtId="0" fontId="21" fillId="16" borderId="23" applyNumberFormat="0" applyFont="0" applyAlignment="0" applyProtection="0">
      <alignment vertical="center"/>
    </xf>
    <xf numFmtId="0" fontId="22" fillId="13"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22" applyNumberFormat="0" applyFill="0" applyAlignment="0" applyProtection="0">
      <alignment vertical="center"/>
    </xf>
    <xf numFmtId="0" fontId="36" fillId="0" borderId="22" applyNumberFormat="0" applyFill="0" applyAlignment="0" applyProtection="0">
      <alignment vertical="center"/>
    </xf>
    <xf numFmtId="0" fontId="22" fillId="18" borderId="0" applyNumberFormat="0" applyBorder="0" applyAlignment="0" applyProtection="0">
      <alignment vertical="center"/>
    </xf>
    <xf numFmtId="0" fontId="33" fillId="0" borderId="26" applyNumberFormat="0" applyFill="0" applyAlignment="0" applyProtection="0">
      <alignment vertical="center"/>
    </xf>
    <xf numFmtId="0" fontId="22" fillId="9" borderId="0" applyNumberFormat="0" applyBorder="0" applyAlignment="0" applyProtection="0">
      <alignment vertical="center"/>
    </xf>
    <xf numFmtId="0" fontId="38" fillId="20" borderId="27" applyNumberFormat="0" applyAlignment="0" applyProtection="0">
      <alignment vertical="center"/>
    </xf>
    <xf numFmtId="0" fontId="40" fillId="20" borderId="21" applyNumberFormat="0" applyAlignment="0" applyProtection="0">
      <alignment vertical="center"/>
    </xf>
    <xf numFmtId="0" fontId="41" fillId="23" borderId="28" applyNumberFormat="0" applyAlignment="0" applyProtection="0">
      <alignment vertical="center"/>
    </xf>
    <xf numFmtId="0" fontId="23" fillId="17" borderId="0" applyNumberFormat="0" applyBorder="0" applyAlignment="0" applyProtection="0">
      <alignment vertical="center"/>
    </xf>
    <xf numFmtId="0" fontId="22" fillId="27" borderId="0" applyNumberFormat="0" applyBorder="0" applyAlignment="0" applyProtection="0">
      <alignment vertical="center"/>
    </xf>
    <xf numFmtId="0" fontId="37" fillId="0" borderId="25" applyNumberFormat="0" applyFill="0" applyAlignment="0" applyProtection="0">
      <alignment vertical="center"/>
    </xf>
    <xf numFmtId="0" fontId="32" fillId="0" borderId="24" applyNumberFormat="0" applyFill="0" applyAlignment="0" applyProtection="0">
      <alignment vertical="center"/>
    </xf>
    <xf numFmtId="0" fontId="28" fillId="15" borderId="0" applyNumberFormat="0" applyBorder="0" applyAlignment="0" applyProtection="0">
      <alignment vertical="center"/>
    </xf>
    <xf numFmtId="0" fontId="39" fillId="21" borderId="0" applyNumberFormat="0" applyBorder="0" applyAlignment="0" applyProtection="0">
      <alignment vertical="center"/>
    </xf>
    <xf numFmtId="0" fontId="23" fillId="31" borderId="0" applyNumberFormat="0" applyBorder="0" applyAlignment="0" applyProtection="0">
      <alignment vertical="center"/>
    </xf>
    <xf numFmtId="0" fontId="22" fillId="22" borderId="0" applyNumberFormat="0" applyBorder="0" applyAlignment="0" applyProtection="0">
      <alignment vertical="center"/>
    </xf>
    <xf numFmtId="0" fontId="23" fillId="19" borderId="0" applyNumberFormat="0" applyBorder="0" applyAlignment="0" applyProtection="0">
      <alignment vertical="center"/>
    </xf>
    <xf numFmtId="0" fontId="23" fillId="30" borderId="0" applyNumberFormat="0" applyBorder="0" applyAlignment="0" applyProtection="0">
      <alignment vertical="center"/>
    </xf>
    <xf numFmtId="0" fontId="23" fillId="6" borderId="0" applyNumberFormat="0" applyBorder="0" applyAlignment="0" applyProtection="0">
      <alignment vertical="center"/>
    </xf>
    <xf numFmtId="0" fontId="23" fillId="33" borderId="0" applyNumberFormat="0" applyBorder="0" applyAlignment="0" applyProtection="0">
      <alignment vertical="center"/>
    </xf>
    <xf numFmtId="0" fontId="22" fillId="29" borderId="0" applyNumberFormat="0" applyBorder="0" applyAlignment="0" applyProtection="0">
      <alignment vertical="center"/>
    </xf>
    <xf numFmtId="0" fontId="22" fillId="32" borderId="0" applyNumberFormat="0" applyBorder="0" applyAlignment="0" applyProtection="0">
      <alignment vertical="center"/>
    </xf>
    <xf numFmtId="0" fontId="23" fillId="26" borderId="0" applyNumberFormat="0" applyBorder="0" applyAlignment="0" applyProtection="0">
      <alignment vertical="center"/>
    </xf>
    <xf numFmtId="0" fontId="23" fillId="5" borderId="0" applyNumberFormat="0" applyBorder="0" applyAlignment="0" applyProtection="0">
      <alignment vertical="center"/>
    </xf>
    <xf numFmtId="0" fontId="22" fillId="12" borderId="0" applyNumberFormat="0" applyBorder="0" applyAlignment="0" applyProtection="0">
      <alignment vertical="center"/>
    </xf>
    <xf numFmtId="0" fontId="42" fillId="0" borderId="0">
      <alignment vertical="center"/>
    </xf>
    <xf numFmtId="0" fontId="23" fillId="34" borderId="0" applyNumberFormat="0" applyBorder="0" applyAlignment="0" applyProtection="0">
      <alignment vertical="center"/>
    </xf>
    <xf numFmtId="0" fontId="22" fillId="25" borderId="0" applyNumberFormat="0" applyBorder="0" applyAlignment="0" applyProtection="0">
      <alignment vertical="center"/>
    </xf>
    <xf numFmtId="0" fontId="22" fillId="4" borderId="0" applyNumberFormat="0" applyBorder="0" applyAlignment="0" applyProtection="0">
      <alignment vertical="center"/>
    </xf>
    <xf numFmtId="0" fontId="23" fillId="24" borderId="0" applyNumberFormat="0" applyBorder="0" applyAlignment="0" applyProtection="0">
      <alignment vertical="center"/>
    </xf>
    <xf numFmtId="0" fontId="22" fillId="28" borderId="0" applyNumberFormat="0" applyBorder="0" applyAlignment="0" applyProtection="0">
      <alignment vertical="center"/>
    </xf>
    <xf numFmtId="0" fontId="26" fillId="0" borderId="0">
      <alignment vertical="center"/>
    </xf>
  </cellStyleXfs>
  <cellXfs count="135">
    <xf numFmtId="0" fontId="0" fillId="0" borderId="0" xfId="0">
      <alignment vertical="center"/>
    </xf>
    <xf numFmtId="0" fontId="1" fillId="0" borderId="0" xfId="5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2" fillId="0" borderId="0"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0" fillId="2" borderId="1" xfId="0" applyFont="1" applyFill="1" applyBorder="1" applyAlignment="1">
      <alignment vertical="center" wrapText="1"/>
    </xf>
    <xf numFmtId="0" fontId="0" fillId="0" borderId="2" xfId="50" applyFont="1" applyFill="1" applyBorder="1" applyAlignment="1">
      <alignment horizontal="center" vertical="center" wrapText="1"/>
    </xf>
    <xf numFmtId="0" fontId="3" fillId="2" borderId="2" xfId="5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2" xfId="50" applyFont="1" applyFill="1" applyBorder="1" applyAlignment="1">
      <alignment horizontal="center" vertical="center" wrapText="1"/>
    </xf>
    <xf numFmtId="0" fontId="0" fillId="0" borderId="3" xfId="50" applyFont="1" applyFill="1" applyBorder="1" applyAlignment="1">
      <alignment horizontal="center" vertical="center" wrapText="1"/>
    </xf>
    <xf numFmtId="0" fontId="3" fillId="2" borderId="3" xfId="50" applyFont="1" applyFill="1" applyBorder="1" applyAlignment="1">
      <alignment horizontal="center" vertical="center" wrapText="1"/>
    </xf>
    <xf numFmtId="176" fontId="0" fillId="2" borderId="3" xfId="50" applyNumberFormat="1" applyFont="1" applyFill="1" applyBorder="1" applyAlignment="1">
      <alignment horizontal="center" vertical="center" wrapText="1"/>
    </xf>
    <xf numFmtId="176" fontId="0" fillId="0" borderId="3" xfId="5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3" xfId="0" applyFont="1" applyFill="1" applyBorder="1" applyAlignment="1">
      <alignment vertical="center"/>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3"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5" fillId="0" borderId="10"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 fillId="0" borderId="0" xfId="50" applyFont="1" applyFill="1" applyBorder="1" applyAlignment="1">
      <alignment horizontal="right" vertical="center"/>
    </xf>
    <xf numFmtId="0" fontId="6" fillId="2" borderId="1" xfId="0" applyFont="1" applyFill="1" applyBorder="1" applyAlignment="1">
      <alignment horizontal="right" vertical="center" wrapText="1"/>
    </xf>
    <xf numFmtId="176" fontId="0" fillId="0" borderId="3" xfId="50" applyNumberFormat="1" applyFont="1" applyFill="1" applyBorder="1" applyAlignment="1">
      <alignment horizontal="center" vertical="center"/>
    </xf>
    <xf numFmtId="0" fontId="0" fillId="0" borderId="3" xfId="0" applyNumberFormat="1" applyFont="1" applyFill="1" applyBorder="1" applyAlignment="1" applyProtection="1">
      <alignment horizontal="center" vertical="center" wrapText="1"/>
    </xf>
    <xf numFmtId="0" fontId="0" fillId="0" borderId="3" xfId="0" applyFont="1" applyFill="1" applyBorder="1" applyAlignment="1" applyProtection="1">
      <alignment horizontal="center" vertical="center" wrapText="1"/>
      <protection locked="0"/>
    </xf>
    <xf numFmtId="0" fontId="7" fillId="0" borderId="0" xfId="0" applyFont="1" applyFill="1" applyBorder="1" applyAlignment="1">
      <alignment vertical="center" wrapText="1"/>
    </xf>
    <xf numFmtId="0" fontId="7" fillId="0" borderId="12" xfId="0" applyFont="1" applyFill="1" applyBorder="1" applyAlignment="1">
      <alignment vertical="center"/>
    </xf>
    <xf numFmtId="0" fontId="8" fillId="0" borderId="10" xfId="0" applyFont="1" applyFill="1" applyBorder="1" applyAlignment="1">
      <alignment vertical="center" wrapText="1"/>
    </xf>
    <xf numFmtId="0" fontId="7" fillId="0" borderId="10" xfId="0" applyFont="1" applyFill="1" applyBorder="1" applyAlignment="1">
      <alignment vertical="center" wrapText="1"/>
    </xf>
    <xf numFmtId="0" fontId="2" fillId="0" borderId="13" xfId="0" applyFont="1" applyFill="1" applyBorder="1" applyAlignment="1">
      <alignment horizontal="center" vertical="center" wrapText="1"/>
    </xf>
    <xf numFmtId="0" fontId="8" fillId="0" borderId="3" xfId="0" applyFont="1" applyFill="1" applyBorder="1" applyAlignment="1">
      <alignment horizontal="righ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9" fontId="8" fillId="0" borderId="3" xfId="0" applyNumberFormat="1" applyFont="1" applyFill="1" applyBorder="1" applyAlignment="1">
      <alignment horizontal="left" vertical="center" wrapText="1"/>
    </xf>
    <xf numFmtId="0" fontId="8" fillId="0" borderId="3" xfId="0" applyFont="1" applyFill="1" applyBorder="1" applyAlignment="1">
      <alignment horizontal="center" vertical="center" wrapText="1"/>
    </xf>
    <xf numFmtId="0" fontId="9" fillId="3" borderId="3" xfId="0" applyFont="1" applyFill="1" applyBorder="1" applyAlignment="1">
      <alignment horizontal="center" vertical="center"/>
    </xf>
    <xf numFmtId="0" fontId="8" fillId="0" borderId="3" xfId="0" applyFont="1" applyFill="1" applyBorder="1" applyAlignment="1">
      <alignment horizontal="center" vertical="center"/>
    </xf>
    <xf numFmtId="0" fontId="7" fillId="0" borderId="0" xfId="0" applyFont="1" applyFill="1" applyAlignment="1">
      <alignment horizontal="right" vertical="center" wrapText="1"/>
    </xf>
    <xf numFmtId="0" fontId="7" fillId="0" borderId="14" xfId="0" applyFont="1" applyFill="1" applyBorder="1" applyAlignment="1">
      <alignment horizontal="right" vertical="center" wrapText="1"/>
    </xf>
    <xf numFmtId="0" fontId="2" fillId="0" borderId="12" xfId="0" applyFont="1" applyFill="1" applyBorder="1" applyAlignment="1">
      <alignment horizontal="center" vertical="center" wrapText="1"/>
    </xf>
    <xf numFmtId="0" fontId="8" fillId="0" borderId="4" xfId="0" applyFont="1" applyFill="1" applyBorder="1" applyAlignment="1">
      <alignment horizontal="right" vertical="center" wrapText="1"/>
    </xf>
    <xf numFmtId="0" fontId="0" fillId="0" borderId="0" xfId="0" applyFont="1" applyFill="1" applyBorder="1" applyAlignment="1">
      <alignment horizontal="left" vertical="center"/>
    </xf>
    <xf numFmtId="0" fontId="8" fillId="0" borderId="15"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16" xfId="0" applyFont="1" applyFill="1" applyBorder="1" applyAlignment="1">
      <alignment horizontal="left" vertical="center" wrapText="1"/>
    </xf>
    <xf numFmtId="0" fontId="8" fillId="0" borderId="4"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3" xfId="0" applyNumberFormat="1" applyFont="1" applyFill="1" applyBorder="1" applyAlignment="1">
      <alignment horizontal="center" vertical="center"/>
    </xf>
    <xf numFmtId="0" fontId="11" fillId="0" borderId="0" xfId="0" applyFont="1" applyFill="1" applyBorder="1" applyAlignment="1">
      <alignment vertical="center"/>
    </xf>
    <xf numFmtId="0" fontId="10" fillId="0" borderId="17" xfId="0" applyFont="1" applyFill="1" applyBorder="1" applyAlignment="1">
      <alignment horizontal="center" vertical="center" wrapText="1"/>
    </xf>
    <xf numFmtId="0" fontId="12" fillId="0" borderId="10" xfId="0" applyFont="1" applyBorder="1" applyAlignment="1">
      <alignment vertical="center"/>
    </xf>
    <xf numFmtId="0" fontId="8" fillId="0" borderId="10" xfId="0" applyFont="1" applyBorder="1" applyAlignment="1">
      <alignment vertical="center"/>
    </xf>
    <xf numFmtId="0" fontId="13" fillId="0" borderId="0" xfId="0" applyFont="1" applyBorder="1" applyAlignment="1">
      <alignment vertical="center" wrapText="1"/>
    </xf>
    <xf numFmtId="0" fontId="12" fillId="0" borderId="10" xfId="0" applyFont="1" applyBorder="1" applyAlignment="1">
      <alignment vertical="center" wrapText="1"/>
    </xf>
    <xf numFmtId="0" fontId="10" fillId="0" borderId="10" xfId="0" applyFont="1" applyBorder="1" applyAlignment="1">
      <alignment horizontal="center" vertical="center"/>
    </xf>
    <xf numFmtId="0" fontId="12" fillId="0" borderId="13" xfId="0" applyFont="1" applyBorder="1" applyAlignment="1">
      <alignment vertical="center"/>
    </xf>
    <xf numFmtId="0" fontId="8" fillId="0" borderId="13" xfId="0" applyFont="1" applyBorder="1" applyAlignment="1">
      <alignment horizontal="left" vertical="center"/>
    </xf>
    <xf numFmtId="0" fontId="12" fillId="0" borderId="15" xfId="0" applyFont="1" applyBorder="1" applyAlignment="1">
      <alignment vertical="center"/>
    </xf>
    <xf numFmtId="0" fontId="12" fillId="0" borderId="15" xfId="0" applyFont="1" applyBorder="1" applyAlignment="1">
      <alignment vertical="center" wrapText="1"/>
    </xf>
    <xf numFmtId="0" fontId="14" fillId="0" borderId="15" xfId="0" applyFont="1" applyBorder="1" applyAlignment="1">
      <alignment vertical="center"/>
    </xf>
    <xf numFmtId="0" fontId="9" fillId="0" borderId="3" xfId="0" applyFont="1" applyBorder="1" applyAlignment="1">
      <alignment horizontal="center" vertical="center"/>
    </xf>
    <xf numFmtId="4" fontId="9" fillId="0" borderId="3" xfId="0" applyNumberFormat="1" applyFont="1" applyBorder="1" applyAlignment="1">
      <alignment horizontal="right" vertical="center"/>
    </xf>
    <xf numFmtId="0" fontId="8" fillId="3" borderId="3" xfId="0" applyFont="1" applyFill="1" applyBorder="1" applyAlignment="1">
      <alignment horizontal="left" vertical="center"/>
    </xf>
    <xf numFmtId="4" fontId="8" fillId="0" borderId="3" xfId="0" applyNumberFormat="1" applyFont="1" applyBorder="1" applyAlignment="1">
      <alignment horizontal="right" vertical="center"/>
    </xf>
    <xf numFmtId="4" fontId="8" fillId="3" borderId="3" xfId="0" applyNumberFormat="1" applyFont="1" applyFill="1" applyBorder="1" applyAlignment="1">
      <alignment horizontal="right" vertical="center"/>
    </xf>
    <xf numFmtId="0" fontId="12" fillId="0" borderId="12" xfId="0" applyFont="1" applyBorder="1" applyAlignment="1">
      <alignment vertical="center"/>
    </xf>
    <xf numFmtId="0" fontId="12" fillId="0" borderId="12" xfId="0" applyFont="1" applyBorder="1" applyAlignment="1">
      <alignment vertical="center" wrapText="1"/>
    </xf>
    <xf numFmtId="0" fontId="8" fillId="0" borderId="10" xfId="0" applyFont="1" applyBorder="1" applyAlignment="1">
      <alignment horizontal="right" vertical="center" wrapText="1"/>
    </xf>
    <xf numFmtId="0" fontId="8" fillId="0" borderId="13" xfId="0" applyFont="1" applyBorder="1" applyAlignment="1">
      <alignment horizontal="center" vertical="center"/>
    </xf>
    <xf numFmtId="0" fontId="15" fillId="0" borderId="10" xfId="0" applyFont="1" applyBorder="1" applyAlignment="1">
      <alignment vertical="center" wrapText="1"/>
    </xf>
    <xf numFmtId="0" fontId="9" fillId="3" borderId="3" xfId="0" applyFont="1" applyFill="1" applyBorder="1" applyAlignment="1">
      <alignment horizontal="center" vertical="center" wrapText="1"/>
    </xf>
    <xf numFmtId="0" fontId="0" fillId="0" borderId="0" xfId="0" applyFill="1">
      <alignment vertical="center"/>
    </xf>
    <xf numFmtId="0" fontId="10" fillId="0" borderId="10" xfId="0" applyFont="1" applyFill="1" applyBorder="1" applyAlignment="1">
      <alignment horizontal="center" vertical="center"/>
    </xf>
    <xf numFmtId="0" fontId="16" fillId="0" borderId="10" xfId="0" applyFont="1" applyBorder="1" applyAlignment="1">
      <alignment horizontal="right" vertical="center" wrapText="1"/>
    </xf>
    <xf numFmtId="0" fontId="8" fillId="0" borderId="13" xfId="0" applyFont="1" applyBorder="1" applyAlignment="1">
      <alignment horizontal="right" vertical="center"/>
    </xf>
    <xf numFmtId="0" fontId="8" fillId="0" borderId="3" xfId="0" applyFont="1" applyBorder="1" applyAlignment="1">
      <alignment horizontal="center" vertical="center"/>
    </xf>
    <xf numFmtId="0" fontId="8" fillId="0" borderId="3" xfId="0" applyFont="1" applyBorder="1" applyAlignment="1">
      <alignment horizontal="left" vertical="center"/>
    </xf>
    <xf numFmtId="0" fontId="8" fillId="0" borderId="10" xfId="0" applyFont="1" applyFill="1" applyBorder="1" applyAlignment="1">
      <alignment vertical="center"/>
    </xf>
    <xf numFmtId="0" fontId="12" fillId="0" borderId="10" xfId="0" applyFont="1" applyFill="1" applyBorder="1" applyAlignment="1">
      <alignment vertical="center"/>
    </xf>
    <xf numFmtId="0" fontId="8" fillId="0" borderId="13" xfId="0" applyFont="1" applyFill="1" applyBorder="1" applyAlignment="1">
      <alignment horizontal="left" vertical="center"/>
    </xf>
    <xf numFmtId="0" fontId="12" fillId="0" borderId="13" xfId="0" applyFont="1" applyFill="1" applyBorder="1" applyAlignment="1">
      <alignment vertical="center"/>
    </xf>
    <xf numFmtId="0" fontId="8" fillId="0" borderId="13" xfId="0" applyFont="1" applyFill="1" applyBorder="1" applyAlignment="1">
      <alignment horizontal="right" vertical="center"/>
    </xf>
    <xf numFmtId="0" fontId="9" fillId="0" borderId="3" xfId="0" applyFont="1" applyFill="1" applyBorder="1" applyAlignment="1">
      <alignment horizontal="center" vertical="center"/>
    </xf>
    <xf numFmtId="4" fontId="9" fillId="0" borderId="3" xfId="0" applyNumberFormat="1" applyFont="1" applyFill="1" applyBorder="1" applyAlignment="1">
      <alignment horizontal="right" vertical="center"/>
    </xf>
    <xf numFmtId="0" fontId="8" fillId="0" borderId="3" xfId="0" applyFont="1" applyFill="1" applyBorder="1" applyAlignment="1">
      <alignment horizontal="left" vertical="center"/>
    </xf>
    <xf numFmtId="4" fontId="8" fillId="0" borderId="3" xfId="0" applyNumberFormat="1" applyFont="1" applyFill="1" applyBorder="1" applyAlignment="1">
      <alignment horizontal="right" vertical="center"/>
    </xf>
    <xf numFmtId="0" fontId="15" fillId="0" borderId="10" xfId="0" applyFont="1" applyFill="1" applyBorder="1" applyAlignment="1">
      <alignment vertical="center" wrapText="1"/>
    </xf>
    <xf numFmtId="0" fontId="15" fillId="0" borderId="13" xfId="0" applyFont="1" applyFill="1" applyBorder="1" applyAlignment="1">
      <alignment vertical="center" wrapText="1"/>
    </xf>
    <xf numFmtId="0" fontId="12" fillId="0" borderId="13" xfId="0" applyFont="1" applyFill="1" applyBorder="1" applyAlignment="1">
      <alignment vertical="center" wrapText="1"/>
    </xf>
    <xf numFmtId="0" fontId="16" fillId="0" borderId="10" xfId="0" applyFont="1" applyFill="1" applyBorder="1" applyAlignment="1">
      <alignment horizontal="right" vertical="center" wrapText="1"/>
    </xf>
    <xf numFmtId="0" fontId="15" fillId="0" borderId="10" xfId="0" applyFont="1" applyBorder="1" applyAlignment="1">
      <alignment vertical="center"/>
    </xf>
    <xf numFmtId="0" fontId="16" fillId="0" borderId="10" xfId="0" applyFont="1" applyBorder="1" applyAlignment="1">
      <alignment horizontal="right" vertical="center"/>
    </xf>
    <xf numFmtId="0" fontId="15" fillId="0" borderId="13" xfId="0" applyFont="1" applyBorder="1" applyAlignment="1">
      <alignment vertical="center" wrapText="1"/>
    </xf>
    <xf numFmtId="0" fontId="16" fillId="0" borderId="13" xfId="0" applyFont="1" applyBorder="1" applyAlignment="1">
      <alignment horizontal="right" vertical="center"/>
    </xf>
    <xf numFmtId="0" fontId="0" fillId="0" borderId="3" xfId="0" applyBorder="1">
      <alignment vertical="center"/>
    </xf>
    <xf numFmtId="0" fontId="15" fillId="0" borderId="12" xfId="0" applyFont="1" applyBorder="1" applyAlignment="1">
      <alignment vertical="center"/>
    </xf>
    <xf numFmtId="0" fontId="0" fillId="0" borderId="0" xfId="0" applyAlignment="1">
      <alignment horizontal="center" vertical="center" wrapText="1"/>
    </xf>
    <xf numFmtId="0" fontId="12" fillId="0" borderId="13" xfId="0" applyFont="1" applyBorder="1" applyAlignment="1">
      <alignment vertical="center" wrapText="1"/>
    </xf>
    <xf numFmtId="0" fontId="8" fillId="0" borderId="18" xfId="0" applyFont="1" applyBorder="1" applyAlignment="1">
      <alignment horizontal="right" vertical="center"/>
    </xf>
    <xf numFmtId="0" fontId="8" fillId="0" borderId="19" xfId="0" applyFont="1" applyBorder="1" applyAlignment="1">
      <alignment horizontal="right" vertical="center"/>
    </xf>
    <xf numFmtId="0" fontId="0" fillId="0" borderId="0" xfId="0" applyAlignment="1">
      <alignment horizontal="center" vertical="center"/>
    </xf>
    <xf numFmtId="0" fontId="8" fillId="0" borderId="18" xfId="0" applyFont="1" applyBorder="1" applyAlignment="1">
      <alignment horizontal="left" vertical="center"/>
    </xf>
    <xf numFmtId="0" fontId="8" fillId="0" borderId="20" xfId="0" applyFont="1" applyBorder="1" applyAlignment="1">
      <alignment horizontal="left" vertical="center"/>
    </xf>
    <xf numFmtId="0" fontId="8" fillId="0" borderId="0" xfId="0" applyFont="1" applyFill="1">
      <alignment vertical="center"/>
    </xf>
    <xf numFmtId="0" fontId="8" fillId="0" borderId="10" xfId="0" applyFont="1" applyFill="1" applyBorder="1" applyAlignment="1">
      <alignment horizontal="right" vertical="center"/>
    </xf>
    <xf numFmtId="0" fontId="16" fillId="0" borderId="13" xfId="0" applyFont="1" applyFill="1" applyBorder="1" applyAlignment="1">
      <alignment horizontal="right" vertical="center" wrapText="1"/>
    </xf>
    <xf numFmtId="0" fontId="17" fillId="0" borderId="3" xfId="0" applyFont="1" applyBorder="1" applyAlignment="1">
      <alignment vertical="center" wrapText="1"/>
    </xf>
    <xf numFmtId="0" fontId="17" fillId="0" borderId="12" xfId="0" applyFont="1" applyBorder="1" applyAlignment="1">
      <alignment vertical="center" wrapText="1"/>
    </xf>
    <xf numFmtId="0" fontId="15" fillId="0" borderId="12" xfId="0" applyFont="1" applyFill="1" applyBorder="1" applyAlignment="1">
      <alignment vertical="center"/>
    </xf>
    <xf numFmtId="0" fontId="18" fillId="0" borderId="0" xfId="0" applyFont="1" applyBorder="1" applyAlignment="1">
      <alignment horizontal="center" vertical="center" wrapText="1"/>
    </xf>
    <xf numFmtId="0" fontId="19" fillId="0" borderId="0" xfId="0" applyFont="1" applyBorder="1" applyAlignment="1">
      <alignment horizontal="center" vertical="center" wrapText="1"/>
    </xf>
    <xf numFmtId="177" fontId="20" fillId="0" borderId="0" xfId="0" applyNumberFormat="1"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workbookViewId="0">
      <selection activeCell="A2" sqref="A2"/>
    </sheetView>
  </sheetViews>
  <sheetFormatPr defaultColWidth="10" defaultRowHeight="13.5" outlineLevelRow="2"/>
  <cols>
    <col min="1" max="1" width="143.625" customWidth="1"/>
    <col min="2" max="2" width="9.75" customWidth="1"/>
  </cols>
  <sheetData>
    <row r="1" ht="84.95" customHeight="1" spans="1:1">
      <c r="A1" s="132"/>
    </row>
    <row r="2" ht="195.6" customHeight="1" spans="1:1">
      <c r="A2" s="133" t="s">
        <v>0</v>
      </c>
    </row>
    <row r="3" ht="146.65" customHeight="1" spans="1:1">
      <c r="A3" s="134">
        <v>44634</v>
      </c>
    </row>
  </sheetData>
  <pageMargins left="0.75" right="0.75" top="0.270000010728836" bottom="0.270000010728836"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pane ySplit="6" topLeftCell="A7" activePane="bottomLeft" state="frozen"/>
      <selection/>
      <selection pane="bottomLeft" activeCell="A14" sqref="A14"/>
    </sheetView>
  </sheetViews>
  <sheetFormatPr defaultColWidth="10" defaultRowHeight="13.5" outlineLevelCol="7"/>
  <cols>
    <col min="1" max="1" width="13.375" customWidth="1"/>
    <col min="2" max="2" width="27.125" customWidth="1"/>
    <col min="3" max="3" width="7.625" customWidth="1"/>
    <col min="4" max="8" width="16.375" customWidth="1"/>
    <col min="9" max="9" width="9.75" customWidth="1"/>
  </cols>
  <sheetData>
    <row r="1" ht="16.35" customHeight="1" spans="1:8">
      <c r="A1" s="74"/>
      <c r="B1" s="92"/>
      <c r="C1" s="76"/>
      <c r="D1" s="76"/>
      <c r="E1" s="76"/>
      <c r="F1" s="76"/>
      <c r="G1" s="76"/>
      <c r="H1" s="90" t="s">
        <v>264</v>
      </c>
    </row>
    <row r="2" ht="22.9" customHeight="1" spans="1:8">
      <c r="A2" s="77" t="s">
        <v>265</v>
      </c>
      <c r="B2" s="77"/>
      <c r="C2" s="77"/>
      <c r="D2" s="77"/>
      <c r="E2" s="77"/>
      <c r="F2" s="77"/>
      <c r="G2" s="77"/>
      <c r="H2" s="77"/>
    </row>
    <row r="3" ht="19.5" customHeight="1" spans="1:8">
      <c r="A3" s="79" t="s">
        <v>3</v>
      </c>
      <c r="B3" s="79"/>
      <c r="C3" s="91"/>
      <c r="D3" s="91"/>
      <c r="E3" s="91"/>
      <c r="F3" s="91"/>
      <c r="G3" s="91"/>
      <c r="H3" s="91" t="s">
        <v>4</v>
      </c>
    </row>
    <row r="4" ht="24.4" customHeight="1" spans="1:8">
      <c r="A4" s="55" t="s">
        <v>266</v>
      </c>
      <c r="B4" s="55" t="s">
        <v>69</v>
      </c>
      <c r="C4" s="55" t="s">
        <v>267</v>
      </c>
      <c r="D4" s="55"/>
      <c r="E4" s="55"/>
      <c r="F4" s="55"/>
      <c r="G4" s="55"/>
      <c r="H4" s="55"/>
    </row>
    <row r="5" ht="24.4" customHeight="1" spans="1:8">
      <c r="A5" s="55"/>
      <c r="B5" s="55"/>
      <c r="C5" s="55" t="s">
        <v>57</v>
      </c>
      <c r="D5" s="93" t="s">
        <v>268</v>
      </c>
      <c r="E5" s="55" t="s">
        <v>269</v>
      </c>
      <c r="F5" s="55"/>
      <c r="G5" s="55"/>
      <c r="H5" s="55" t="s">
        <v>270</v>
      </c>
    </row>
    <row r="6" ht="24.4" customHeight="1" spans="1:8">
      <c r="A6" s="55"/>
      <c r="B6" s="55"/>
      <c r="C6" s="55"/>
      <c r="D6" s="93"/>
      <c r="E6" s="55" t="s">
        <v>148</v>
      </c>
      <c r="F6" s="55" t="s">
        <v>271</v>
      </c>
      <c r="G6" s="55" t="s">
        <v>272</v>
      </c>
      <c r="H6" s="55"/>
    </row>
    <row r="7" ht="22.9" customHeight="1" spans="1:8">
      <c r="A7" s="83"/>
      <c r="B7" s="83" t="s">
        <v>70</v>
      </c>
      <c r="C7" s="84">
        <v>4</v>
      </c>
      <c r="D7" s="84"/>
      <c r="E7" s="84"/>
      <c r="F7" s="84"/>
      <c r="G7" s="84"/>
      <c r="H7" s="84">
        <v>4</v>
      </c>
    </row>
    <row r="8" ht="22.9" customHeight="1" spans="1:8">
      <c r="A8" s="85" t="s">
        <v>71</v>
      </c>
      <c r="B8" s="85" t="s">
        <v>72</v>
      </c>
      <c r="C8" s="87">
        <v>4</v>
      </c>
      <c r="D8" s="87"/>
      <c r="E8" s="87"/>
      <c r="F8" s="87"/>
      <c r="G8" s="87"/>
      <c r="H8" s="87">
        <v>4</v>
      </c>
    </row>
    <row r="9" ht="9.75" customHeight="1" spans="1:8">
      <c r="A9" s="88"/>
      <c r="B9" s="88"/>
      <c r="C9" s="88"/>
      <c r="D9" s="88"/>
      <c r="E9" s="88"/>
      <c r="F9" s="88"/>
      <c r="G9" s="88"/>
      <c r="H9" s="88"/>
    </row>
  </sheetData>
  <mergeCells count="9">
    <mergeCell ref="A2:H2"/>
    <mergeCell ref="A3:B3"/>
    <mergeCell ref="C4:H4"/>
    <mergeCell ref="E5:G5"/>
    <mergeCell ref="A4:A6"/>
    <mergeCell ref="B4:B6"/>
    <mergeCell ref="C5:C6"/>
    <mergeCell ref="D5:D6"/>
    <mergeCell ref="H5:H6"/>
  </mergeCells>
  <pageMargins left="0.786805555555556" right="0.0784722222222222" top="0.550694444444444" bottom="0.270000010728836"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workbookViewId="0">
      <pane ySplit="6" topLeftCell="A7" activePane="bottomLeft" state="frozen"/>
      <selection/>
      <selection pane="bottomLeft" activeCell="C17" sqref="C17"/>
    </sheetView>
  </sheetViews>
  <sheetFormatPr defaultColWidth="10" defaultRowHeight="13.5"/>
  <cols>
    <col min="1" max="1" width="1.5" customWidth="1"/>
    <col min="2" max="4" width="6.125" customWidth="1"/>
    <col min="5" max="5" width="13.375" customWidth="1"/>
    <col min="6" max="6" width="41" customWidth="1"/>
    <col min="7" max="9" width="16.375" customWidth="1"/>
    <col min="10" max="12" width="9.75" customWidth="1"/>
  </cols>
  <sheetData>
    <row r="1" ht="16.35" customHeight="1" spans="1:9">
      <c r="A1" s="73"/>
      <c r="B1" s="74"/>
      <c r="C1" s="74"/>
      <c r="D1" s="74"/>
      <c r="E1" s="75"/>
      <c r="F1" s="75"/>
      <c r="G1" s="76"/>
      <c r="H1" s="76"/>
      <c r="I1" s="90" t="s">
        <v>273</v>
      </c>
    </row>
    <row r="2" ht="22.9" customHeight="1" spans="1:9">
      <c r="A2" s="73"/>
      <c r="B2" s="77" t="s">
        <v>274</v>
      </c>
      <c r="C2" s="77"/>
      <c r="D2" s="77"/>
      <c r="E2" s="77"/>
      <c r="F2" s="77"/>
      <c r="G2" s="77"/>
      <c r="H2" s="77"/>
      <c r="I2" s="77"/>
    </row>
    <row r="3" ht="19.5" customHeight="1" spans="1:9">
      <c r="A3" s="78"/>
      <c r="B3" s="79" t="s">
        <v>3</v>
      </c>
      <c r="C3" s="79"/>
      <c r="D3" s="79"/>
      <c r="E3" s="79"/>
      <c r="F3" s="79"/>
      <c r="G3" s="78"/>
      <c r="H3" s="78"/>
      <c r="I3" s="91" t="s">
        <v>4</v>
      </c>
    </row>
    <row r="4" ht="24.4" customHeight="1" spans="1:9">
      <c r="A4" s="80"/>
      <c r="B4" s="55" t="s">
        <v>7</v>
      </c>
      <c r="C4" s="55"/>
      <c r="D4" s="55"/>
      <c r="E4" s="55"/>
      <c r="F4" s="55"/>
      <c r="G4" s="55" t="s">
        <v>275</v>
      </c>
      <c r="H4" s="55"/>
      <c r="I4" s="55"/>
    </row>
    <row r="5" ht="24.4" customHeight="1" spans="1:9">
      <c r="A5" s="81"/>
      <c r="B5" s="55" t="s">
        <v>79</v>
      </c>
      <c r="C5" s="55"/>
      <c r="D5" s="55"/>
      <c r="E5" s="55" t="s">
        <v>68</v>
      </c>
      <c r="F5" s="55" t="s">
        <v>69</v>
      </c>
      <c r="G5" s="55" t="s">
        <v>57</v>
      </c>
      <c r="H5" s="55" t="s">
        <v>75</v>
      </c>
      <c r="I5" s="55" t="s">
        <v>76</v>
      </c>
    </row>
    <row r="6" ht="24.4" customHeight="1" spans="1:9">
      <c r="A6" s="81"/>
      <c r="B6" s="55" t="s">
        <v>80</v>
      </c>
      <c r="C6" s="55" t="s">
        <v>81</v>
      </c>
      <c r="D6" s="55" t="s">
        <v>82</v>
      </c>
      <c r="E6" s="55"/>
      <c r="F6" s="55"/>
      <c r="G6" s="55"/>
      <c r="H6" s="55"/>
      <c r="I6" s="55"/>
    </row>
    <row r="7" ht="22.9" customHeight="1" spans="1:9">
      <c r="A7" s="82"/>
      <c r="B7" s="83"/>
      <c r="C7" s="83"/>
      <c r="D7" s="83"/>
      <c r="E7" s="83"/>
      <c r="F7" s="83" t="s">
        <v>70</v>
      </c>
      <c r="G7" s="84"/>
      <c r="H7" s="84"/>
      <c r="I7" s="84"/>
    </row>
    <row r="8" ht="22.9" customHeight="1" spans="1:9">
      <c r="A8" s="81"/>
      <c r="B8" s="85"/>
      <c r="C8" s="85"/>
      <c r="D8" s="85"/>
      <c r="E8" s="85"/>
      <c r="F8" s="85" t="s">
        <v>21</v>
      </c>
      <c r="G8" s="86"/>
      <c r="H8" s="87"/>
      <c r="I8" s="87"/>
    </row>
    <row r="9" ht="9.75" customHeight="1" spans="1:9">
      <c r="A9" s="88"/>
      <c r="B9" s="89"/>
      <c r="C9" s="89"/>
      <c r="D9" s="89"/>
      <c r="E9" s="89"/>
      <c r="F9" s="88"/>
      <c r="G9" s="88"/>
      <c r="H9" s="88"/>
      <c r="I9" s="88"/>
    </row>
  </sheetData>
  <mergeCells count="11">
    <mergeCell ref="B1:D1"/>
    <mergeCell ref="B2:I2"/>
    <mergeCell ref="B3:F3"/>
    <mergeCell ref="B4:F4"/>
    <mergeCell ref="G4:I4"/>
    <mergeCell ref="B5:D5"/>
    <mergeCell ref="E5:E6"/>
    <mergeCell ref="F5:F6"/>
    <mergeCell ref="G5:G6"/>
    <mergeCell ref="H5:H6"/>
    <mergeCell ref="I5:I6"/>
  </mergeCells>
  <pageMargins left="0.75" right="0.75" top="0.270000010728836" bottom="0.270000010728836"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workbookViewId="0">
      <pane ySplit="6" topLeftCell="A7" activePane="bottomLeft" state="frozen"/>
      <selection/>
      <selection pane="bottomLeft" activeCell="G30" sqref="G30"/>
    </sheetView>
  </sheetViews>
  <sheetFormatPr defaultColWidth="10" defaultRowHeight="13.5"/>
  <cols>
    <col min="1" max="1" width="1.5" customWidth="1"/>
    <col min="2" max="2" width="13.375" customWidth="1"/>
    <col min="3" max="3" width="22.625" customWidth="1"/>
    <col min="4" max="4" width="12" customWidth="1"/>
    <col min="5" max="9" width="16.375" customWidth="1"/>
    <col min="10" max="10" width="9.75" customWidth="1"/>
  </cols>
  <sheetData>
    <row r="1" ht="16.35" customHeight="1" spans="1:9">
      <c r="A1" s="73"/>
      <c r="B1" s="74"/>
      <c r="C1" s="92"/>
      <c r="D1" s="76"/>
      <c r="E1" s="76"/>
      <c r="F1" s="76"/>
      <c r="G1" s="76"/>
      <c r="H1" s="76"/>
      <c r="I1" s="90" t="s">
        <v>276</v>
      </c>
    </row>
    <row r="2" ht="22.9" customHeight="1" spans="1:9">
      <c r="A2" s="73"/>
      <c r="B2" s="77" t="s">
        <v>277</v>
      </c>
      <c r="C2" s="77"/>
      <c r="D2" s="77"/>
      <c r="E2" s="77"/>
      <c r="F2" s="77"/>
      <c r="G2" s="77"/>
      <c r="H2" s="77"/>
      <c r="I2" s="77"/>
    </row>
    <row r="3" ht="19.5" customHeight="1" spans="1:9">
      <c r="A3" s="78"/>
      <c r="B3" s="79" t="s">
        <v>3</v>
      </c>
      <c r="C3" s="79"/>
      <c r="D3" s="91"/>
      <c r="E3" s="91"/>
      <c r="F3" s="91"/>
      <c r="G3" s="91"/>
      <c r="H3" s="91"/>
      <c r="I3" s="91" t="s">
        <v>4</v>
      </c>
    </row>
    <row r="4" ht="24.4" customHeight="1" spans="1:9">
      <c r="A4" s="80"/>
      <c r="B4" s="55" t="s">
        <v>266</v>
      </c>
      <c r="C4" s="55" t="s">
        <v>69</v>
      </c>
      <c r="D4" s="55" t="s">
        <v>267</v>
      </c>
      <c r="E4" s="55"/>
      <c r="F4" s="55"/>
      <c r="G4" s="55"/>
      <c r="H4" s="55"/>
      <c r="I4" s="55"/>
    </row>
    <row r="5" ht="24.4" customHeight="1" spans="1:9">
      <c r="A5" s="81"/>
      <c r="B5" s="55"/>
      <c r="C5" s="55"/>
      <c r="D5" s="55" t="s">
        <v>57</v>
      </c>
      <c r="E5" s="93" t="s">
        <v>268</v>
      </c>
      <c r="F5" s="55" t="s">
        <v>269</v>
      </c>
      <c r="G5" s="55"/>
      <c r="H5" s="55"/>
      <c r="I5" s="55" t="s">
        <v>270</v>
      </c>
    </row>
    <row r="6" ht="24.4" customHeight="1" spans="1:9">
      <c r="A6" s="81"/>
      <c r="B6" s="55"/>
      <c r="C6" s="55"/>
      <c r="D6" s="55"/>
      <c r="E6" s="93"/>
      <c r="F6" s="55" t="s">
        <v>148</v>
      </c>
      <c r="G6" s="55" t="s">
        <v>271</v>
      </c>
      <c r="H6" s="55" t="s">
        <v>272</v>
      </c>
      <c r="I6" s="55"/>
    </row>
    <row r="7" ht="22.9" customHeight="1" spans="1:9">
      <c r="A7" s="82"/>
      <c r="B7" s="83"/>
      <c r="C7" s="83" t="s">
        <v>70</v>
      </c>
      <c r="D7" s="84"/>
      <c r="E7" s="84"/>
      <c r="F7" s="84"/>
      <c r="G7" s="84"/>
      <c r="H7" s="84"/>
      <c r="I7" s="84"/>
    </row>
    <row r="8" ht="22.9" customHeight="1" spans="1:9">
      <c r="A8" s="81"/>
      <c r="B8" s="85"/>
      <c r="C8" s="85" t="s">
        <v>21</v>
      </c>
      <c r="D8" s="87"/>
      <c r="E8" s="87"/>
      <c r="F8" s="87"/>
      <c r="G8" s="87"/>
      <c r="H8" s="87"/>
      <c r="I8" s="87"/>
    </row>
    <row r="9" ht="9.75" customHeight="1" spans="1:9">
      <c r="A9" s="88"/>
      <c r="B9" s="88"/>
      <c r="C9" s="88"/>
      <c r="D9" s="88"/>
      <c r="E9" s="88"/>
      <c r="F9" s="88"/>
      <c r="G9" s="88"/>
      <c r="H9" s="88"/>
      <c r="I9" s="88"/>
    </row>
  </sheetData>
  <mergeCells count="9">
    <mergeCell ref="B2:I2"/>
    <mergeCell ref="B3:C3"/>
    <mergeCell ref="D4:I4"/>
    <mergeCell ref="F5:H5"/>
    <mergeCell ref="B4:B6"/>
    <mergeCell ref="C4:C6"/>
    <mergeCell ref="D5:D6"/>
    <mergeCell ref="E5:E6"/>
    <mergeCell ref="I5:I6"/>
  </mergeCells>
  <pageMargins left="0.75" right="0.75" top="0.270000010728836" bottom="0.270000010728836"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workbookViewId="0">
      <pane ySplit="6" topLeftCell="A7" activePane="bottomLeft" state="frozen"/>
      <selection/>
      <selection pane="bottomLeft" activeCell="D24" sqref="D24"/>
    </sheetView>
  </sheetViews>
  <sheetFormatPr defaultColWidth="10" defaultRowHeight="13.5"/>
  <cols>
    <col min="1" max="1" width="1.5" customWidth="1"/>
    <col min="2" max="4" width="6.125" customWidth="1"/>
    <col min="5" max="5" width="13.375" customWidth="1"/>
    <col min="6" max="6" width="41" customWidth="1"/>
    <col min="7" max="9" width="16.375" customWidth="1"/>
    <col min="10" max="12" width="9.75" customWidth="1"/>
  </cols>
  <sheetData>
    <row r="1" ht="16.35" customHeight="1" spans="1:9">
      <c r="A1" s="73"/>
      <c r="B1" s="74"/>
      <c r="C1" s="74"/>
      <c r="D1" s="74"/>
      <c r="E1" s="75"/>
      <c r="F1" s="75"/>
      <c r="G1" s="76"/>
      <c r="H1" s="76"/>
      <c r="I1" s="90" t="s">
        <v>278</v>
      </c>
    </row>
    <row r="2" ht="22.9" customHeight="1" spans="1:9">
      <c r="A2" s="73"/>
      <c r="B2" s="77" t="s">
        <v>279</v>
      </c>
      <c r="C2" s="77"/>
      <c r="D2" s="77"/>
      <c r="E2" s="77"/>
      <c r="F2" s="77"/>
      <c r="G2" s="77"/>
      <c r="H2" s="77"/>
      <c r="I2" s="77"/>
    </row>
    <row r="3" ht="19.5" customHeight="1" spans="1:9">
      <c r="A3" s="78"/>
      <c r="B3" s="79" t="s">
        <v>3</v>
      </c>
      <c r="C3" s="79"/>
      <c r="D3" s="79"/>
      <c r="E3" s="79"/>
      <c r="F3" s="79"/>
      <c r="G3" s="78"/>
      <c r="H3" s="78"/>
      <c r="I3" s="91" t="s">
        <v>4</v>
      </c>
    </row>
    <row r="4" ht="24.4" customHeight="1" spans="1:9">
      <c r="A4" s="80"/>
      <c r="B4" s="55" t="s">
        <v>7</v>
      </c>
      <c r="C4" s="55"/>
      <c r="D4" s="55"/>
      <c r="E4" s="55"/>
      <c r="F4" s="55"/>
      <c r="G4" s="55" t="s">
        <v>280</v>
      </c>
      <c r="H4" s="55"/>
      <c r="I4" s="55"/>
    </row>
    <row r="5" ht="24.4" customHeight="1" spans="1:9">
      <c r="A5" s="81"/>
      <c r="B5" s="55" t="s">
        <v>79</v>
      </c>
      <c r="C5" s="55"/>
      <c r="D5" s="55"/>
      <c r="E5" s="55" t="s">
        <v>68</v>
      </c>
      <c r="F5" s="55" t="s">
        <v>69</v>
      </c>
      <c r="G5" s="55" t="s">
        <v>57</v>
      </c>
      <c r="H5" s="55" t="s">
        <v>75</v>
      </c>
      <c r="I5" s="55" t="s">
        <v>76</v>
      </c>
    </row>
    <row r="6" ht="24.4" customHeight="1" spans="1:9">
      <c r="A6" s="81"/>
      <c r="B6" s="55" t="s">
        <v>80</v>
      </c>
      <c r="C6" s="55" t="s">
        <v>81</v>
      </c>
      <c r="D6" s="55" t="s">
        <v>82</v>
      </c>
      <c r="E6" s="55"/>
      <c r="F6" s="55"/>
      <c r="G6" s="55"/>
      <c r="H6" s="55"/>
      <c r="I6" s="55"/>
    </row>
    <row r="7" ht="22.9" customHeight="1" spans="1:9">
      <c r="A7" s="82"/>
      <c r="B7" s="83"/>
      <c r="C7" s="83"/>
      <c r="D7" s="83"/>
      <c r="E7" s="83"/>
      <c r="F7" s="83" t="s">
        <v>70</v>
      </c>
      <c r="G7" s="84"/>
      <c r="H7" s="84"/>
      <c r="I7" s="84"/>
    </row>
    <row r="8" ht="22.9" customHeight="1" spans="1:9">
      <c r="A8" s="81"/>
      <c r="B8" s="85"/>
      <c r="C8" s="85"/>
      <c r="D8" s="85"/>
      <c r="E8" s="85"/>
      <c r="F8" s="85" t="s">
        <v>21</v>
      </c>
      <c r="G8" s="86"/>
      <c r="H8" s="87"/>
      <c r="I8" s="87"/>
    </row>
    <row r="9" ht="9.75" customHeight="1" spans="1:9">
      <c r="A9" s="88"/>
      <c r="B9" s="89"/>
      <c r="C9" s="89"/>
      <c r="D9" s="89"/>
      <c r="E9" s="89"/>
      <c r="F9" s="88"/>
      <c r="G9" s="88"/>
      <c r="H9" s="88"/>
      <c r="I9" s="88"/>
    </row>
  </sheetData>
  <mergeCells count="11">
    <mergeCell ref="B1:D1"/>
    <mergeCell ref="B2:I2"/>
    <mergeCell ref="B3:F3"/>
    <mergeCell ref="B4:F4"/>
    <mergeCell ref="G4:I4"/>
    <mergeCell ref="B5:D5"/>
    <mergeCell ref="E5:E6"/>
    <mergeCell ref="F5:F6"/>
    <mergeCell ref="G5:G6"/>
    <mergeCell ref="H5:H6"/>
    <mergeCell ref="I5:I6"/>
  </mergeCells>
  <pageMargins left="0.75" right="0.75" top="0.270000010728836" bottom="0.270000010728836"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7"/>
  <sheetViews>
    <sheetView zoomScale="80" zoomScaleNormal="80" workbookViewId="0">
      <selection activeCell="B20" sqref="B20"/>
    </sheetView>
  </sheetViews>
  <sheetFormatPr defaultColWidth="10" defaultRowHeight="13.5"/>
  <cols>
    <col min="1" max="1" width="17.55" style="3" customWidth="1"/>
    <col min="2" max="2" width="16.875" style="3" customWidth="1"/>
    <col min="3" max="3" width="20.7833333333333" style="3" customWidth="1"/>
    <col min="4" max="4" width="25.625" style="3" customWidth="1"/>
    <col min="5" max="5" width="13.375" style="3" customWidth="1"/>
    <col min="6" max="6" width="11.6583333333333" style="3" customWidth="1"/>
    <col min="7" max="7" width="7.75" style="3" customWidth="1"/>
    <col min="8" max="8" width="11.375" style="3" customWidth="1"/>
    <col min="9" max="9" width="12.2166666666667" style="3" customWidth="1"/>
    <col min="10" max="11" width="4.125" style="3" customWidth="1"/>
    <col min="12" max="12" width="6.75" style="3" customWidth="1"/>
    <col min="13" max="13" width="6.625" style="3" customWidth="1"/>
    <col min="14" max="14" width="9" style="3" customWidth="1"/>
    <col min="15" max="15" width="4.875" style="3" customWidth="1"/>
    <col min="16" max="16" width="9.75" style="3" customWidth="1"/>
    <col min="17" max="16384" width="10" style="3"/>
  </cols>
  <sheetData>
    <row r="1" ht="26" customHeight="1" spans="1:15">
      <c r="A1" s="67"/>
      <c r="B1" s="46"/>
      <c r="C1" s="43"/>
      <c r="D1" s="46"/>
      <c r="E1" s="43"/>
      <c r="F1" s="46"/>
      <c r="G1" s="46"/>
      <c r="H1" s="43"/>
      <c r="I1" s="46"/>
      <c r="J1" s="43"/>
      <c r="K1" s="46"/>
      <c r="L1" s="43"/>
      <c r="M1" s="46"/>
      <c r="N1" s="57" t="s">
        <v>281</v>
      </c>
      <c r="O1" s="57"/>
    </row>
    <row r="2" s="71" customFormat="1" ht="42" customHeight="1" spans="1:15">
      <c r="A2" s="65" t="s">
        <v>282</v>
      </c>
      <c r="B2" s="65"/>
      <c r="C2" s="65"/>
      <c r="D2" s="65"/>
      <c r="E2" s="65"/>
      <c r="F2" s="65"/>
      <c r="G2" s="65"/>
      <c r="H2" s="65"/>
      <c r="I2" s="65"/>
      <c r="J2" s="65"/>
      <c r="K2" s="65"/>
      <c r="L2" s="65"/>
      <c r="M2" s="65"/>
      <c r="N2" s="72"/>
      <c r="O2" s="72"/>
    </row>
    <row r="3" s="3" customFormat="1" ht="27.6" customHeight="1" spans="1:15">
      <c r="A3" s="48" t="s">
        <v>283</v>
      </c>
      <c r="B3" s="49" t="s">
        <v>284</v>
      </c>
      <c r="C3" s="49"/>
      <c r="D3" s="48" t="s">
        <v>285</v>
      </c>
      <c r="E3" s="49" t="s">
        <v>286</v>
      </c>
      <c r="F3" s="49"/>
      <c r="G3" s="49"/>
      <c r="H3" s="49"/>
      <c r="I3" s="48" t="s">
        <v>287</v>
      </c>
      <c r="J3" s="48"/>
      <c r="K3" s="49" t="s">
        <v>288</v>
      </c>
      <c r="L3" s="49"/>
      <c r="M3" s="49"/>
      <c r="N3" s="49"/>
      <c r="O3" s="49"/>
    </row>
    <row r="4" s="3" customFormat="1" ht="27.6" customHeight="1" spans="1:15">
      <c r="A4" s="48" t="s">
        <v>289</v>
      </c>
      <c r="B4" s="49" t="s">
        <v>290</v>
      </c>
      <c r="C4" s="49"/>
      <c r="D4" s="48" t="s">
        <v>291</v>
      </c>
      <c r="E4" s="50" t="s">
        <v>292</v>
      </c>
      <c r="F4" s="51"/>
      <c r="G4" s="51"/>
      <c r="H4" s="52"/>
      <c r="I4" s="48" t="s">
        <v>293</v>
      </c>
      <c r="J4" s="48"/>
      <c r="K4" s="48" t="s">
        <v>294</v>
      </c>
      <c r="L4" s="48"/>
      <c r="M4" s="48"/>
      <c r="N4" s="60"/>
      <c r="O4" s="52" t="s">
        <v>295</v>
      </c>
    </row>
    <row r="5" s="3" customFormat="1" ht="22.9" customHeight="1" spans="1:15">
      <c r="A5" s="48" t="s">
        <v>296</v>
      </c>
      <c r="B5" s="53">
        <v>0.1</v>
      </c>
      <c r="C5" s="49"/>
      <c r="D5" s="48" t="s">
        <v>297</v>
      </c>
      <c r="E5" s="50" t="s">
        <v>298</v>
      </c>
      <c r="F5" s="51"/>
      <c r="G5" s="51"/>
      <c r="H5" s="52"/>
      <c r="I5" s="48" t="s">
        <v>299</v>
      </c>
      <c r="J5" s="48"/>
      <c r="K5" s="48"/>
      <c r="L5" s="48"/>
      <c r="M5" s="48" t="s">
        <v>294</v>
      </c>
      <c r="N5" s="60"/>
      <c r="O5" s="52" t="s">
        <v>295</v>
      </c>
    </row>
    <row r="6" s="3" customFormat="1" ht="22.9" customHeight="1" spans="1:15">
      <c r="A6" s="48" t="s">
        <v>300</v>
      </c>
      <c r="B6" s="49" t="s">
        <v>301</v>
      </c>
      <c r="C6" s="49"/>
      <c r="D6" s="49"/>
      <c r="E6" s="49"/>
      <c r="F6" s="49"/>
      <c r="G6" s="49"/>
      <c r="H6" s="49"/>
      <c r="I6" s="48" t="s">
        <v>302</v>
      </c>
      <c r="J6" s="48"/>
      <c r="K6" s="48"/>
      <c r="L6" s="48"/>
      <c r="M6" s="48"/>
      <c r="N6" s="60"/>
      <c r="O6" s="52" t="s">
        <v>295</v>
      </c>
    </row>
    <row r="7" s="3" customFormat="1" ht="22.9" customHeight="1" spans="1:15">
      <c r="A7" s="48"/>
      <c r="B7" s="49"/>
      <c r="C7" s="49"/>
      <c r="D7" s="49"/>
      <c r="E7" s="49"/>
      <c r="F7" s="49"/>
      <c r="G7" s="49"/>
      <c r="H7" s="49"/>
      <c r="I7" s="48" t="s">
        <v>303</v>
      </c>
      <c r="J7" s="48"/>
      <c r="K7" s="48"/>
      <c r="L7" s="48"/>
      <c r="M7" s="48"/>
      <c r="N7" s="60"/>
      <c r="O7" s="52" t="s">
        <v>295</v>
      </c>
    </row>
    <row r="8" s="3" customFormat="1" ht="22.9" customHeight="1" spans="1:15">
      <c r="A8" s="48"/>
      <c r="B8" s="49"/>
      <c r="C8" s="49"/>
      <c r="D8" s="49"/>
      <c r="E8" s="49"/>
      <c r="F8" s="49"/>
      <c r="G8" s="49"/>
      <c r="H8" s="49"/>
      <c r="I8" s="48" t="s">
        <v>304</v>
      </c>
      <c r="J8" s="48"/>
      <c r="K8" s="48"/>
      <c r="L8" s="48"/>
      <c r="M8" s="48"/>
      <c r="N8" s="60"/>
      <c r="O8" s="52" t="s">
        <v>295</v>
      </c>
    </row>
    <row r="9" s="3" customFormat="1" ht="22.9" customHeight="1" spans="1:15">
      <c r="A9" s="48"/>
      <c r="B9" s="49"/>
      <c r="C9" s="49"/>
      <c r="D9" s="49"/>
      <c r="E9" s="49"/>
      <c r="F9" s="49"/>
      <c r="G9" s="49"/>
      <c r="H9" s="49"/>
      <c r="I9" s="48" t="s">
        <v>305</v>
      </c>
      <c r="J9" s="48"/>
      <c r="K9" s="48"/>
      <c r="L9" s="48"/>
      <c r="M9" s="48"/>
      <c r="N9" s="60"/>
      <c r="O9" s="52" t="s">
        <v>295</v>
      </c>
    </row>
    <row r="10" s="2" customFormat="1" ht="37" customHeight="1" spans="1:15">
      <c r="A10" s="55" t="s">
        <v>306</v>
      </c>
      <c r="B10" s="55" t="s">
        <v>307</v>
      </c>
      <c r="C10" s="55" t="s">
        <v>308</v>
      </c>
      <c r="D10" s="55"/>
      <c r="E10" s="55" t="s">
        <v>309</v>
      </c>
      <c r="F10" s="55" t="s">
        <v>310</v>
      </c>
      <c r="G10" s="55" t="s">
        <v>311</v>
      </c>
      <c r="H10" s="55" t="s">
        <v>312</v>
      </c>
      <c r="I10" s="55" t="s">
        <v>313</v>
      </c>
      <c r="J10" s="55" t="s">
        <v>314</v>
      </c>
      <c r="K10" s="55"/>
      <c r="L10" s="55" t="s">
        <v>315</v>
      </c>
      <c r="M10" s="55"/>
      <c r="N10" s="55" t="s">
        <v>316</v>
      </c>
      <c r="O10" s="55"/>
    </row>
    <row r="11" s="2" customFormat="1" ht="37" customHeight="1" spans="1:15">
      <c r="A11" s="56" t="s">
        <v>317</v>
      </c>
      <c r="B11" s="56" t="s">
        <v>318</v>
      </c>
      <c r="C11" s="56" t="s">
        <v>319</v>
      </c>
      <c r="D11" s="56"/>
      <c r="E11" s="56" t="s">
        <v>320</v>
      </c>
      <c r="F11" s="56"/>
      <c r="G11" s="70">
        <v>100</v>
      </c>
      <c r="H11" s="70">
        <v>100</v>
      </c>
      <c r="I11" s="56" t="s">
        <v>321</v>
      </c>
      <c r="J11" s="56">
        <v>12.5</v>
      </c>
      <c r="K11" s="56"/>
      <c r="L11" s="56">
        <f t="shared" ref="L11:L17" si="0">J11</f>
        <v>12.5</v>
      </c>
      <c r="M11" s="56"/>
      <c r="N11" s="56" t="s">
        <v>322</v>
      </c>
      <c r="O11" s="56"/>
    </row>
    <row r="12" s="2" customFormat="1" ht="37" customHeight="1" spans="1:15">
      <c r="A12" s="56" t="s">
        <v>317</v>
      </c>
      <c r="B12" s="56" t="s">
        <v>323</v>
      </c>
      <c r="C12" s="56" t="s">
        <v>324</v>
      </c>
      <c r="D12" s="56"/>
      <c r="E12" s="56" t="s">
        <v>320</v>
      </c>
      <c r="F12" s="56"/>
      <c r="G12" s="70">
        <v>100</v>
      </c>
      <c r="H12" s="70">
        <v>100</v>
      </c>
      <c r="I12" s="56" t="s">
        <v>321</v>
      </c>
      <c r="J12" s="56">
        <v>12.5</v>
      </c>
      <c r="K12" s="56"/>
      <c r="L12" s="56">
        <f t="shared" si="0"/>
        <v>12.5</v>
      </c>
      <c r="M12" s="56"/>
      <c r="N12" s="56" t="s">
        <v>322</v>
      </c>
      <c r="O12" s="56"/>
    </row>
    <row r="13" s="2" customFormat="1" ht="37" customHeight="1" spans="1:15">
      <c r="A13" s="56" t="s">
        <v>317</v>
      </c>
      <c r="B13" s="56" t="s">
        <v>325</v>
      </c>
      <c r="C13" s="56" t="s">
        <v>326</v>
      </c>
      <c r="D13" s="56"/>
      <c r="E13" s="56" t="s">
        <v>327</v>
      </c>
      <c r="F13" s="56"/>
      <c r="G13" s="70">
        <v>12416</v>
      </c>
      <c r="H13" s="70">
        <v>12416</v>
      </c>
      <c r="I13" s="56" t="s">
        <v>328</v>
      </c>
      <c r="J13" s="56">
        <v>12.5</v>
      </c>
      <c r="K13" s="56"/>
      <c r="L13" s="56">
        <f t="shared" si="0"/>
        <v>12.5</v>
      </c>
      <c r="M13" s="56"/>
      <c r="N13" s="56" t="s">
        <v>322</v>
      </c>
      <c r="O13" s="56"/>
    </row>
    <row r="14" s="2" customFormat="1" ht="37" customHeight="1" spans="1:15">
      <c r="A14" s="56" t="s">
        <v>317</v>
      </c>
      <c r="B14" s="56" t="s">
        <v>329</v>
      </c>
      <c r="C14" s="56" t="s">
        <v>330</v>
      </c>
      <c r="D14" s="56"/>
      <c r="E14" s="56" t="s">
        <v>327</v>
      </c>
      <c r="F14" s="56"/>
      <c r="G14" s="70">
        <v>100</v>
      </c>
      <c r="H14" s="70">
        <v>100</v>
      </c>
      <c r="I14" s="56" t="s">
        <v>321</v>
      </c>
      <c r="J14" s="56">
        <v>12.5</v>
      </c>
      <c r="K14" s="56"/>
      <c r="L14" s="56">
        <f t="shared" si="0"/>
        <v>12.5</v>
      </c>
      <c r="M14" s="56"/>
      <c r="N14" s="56" t="s">
        <v>322</v>
      </c>
      <c r="O14" s="56"/>
    </row>
    <row r="15" s="2" customFormat="1" ht="37" customHeight="1" spans="1:15">
      <c r="A15" s="56" t="s">
        <v>331</v>
      </c>
      <c r="B15" s="56" t="s">
        <v>332</v>
      </c>
      <c r="C15" s="56" t="s">
        <v>333</v>
      </c>
      <c r="D15" s="56"/>
      <c r="E15" s="56" t="s">
        <v>327</v>
      </c>
      <c r="F15" s="56"/>
      <c r="G15" s="70">
        <v>95</v>
      </c>
      <c r="H15" s="70">
        <v>95</v>
      </c>
      <c r="I15" s="56" t="s">
        <v>321</v>
      </c>
      <c r="J15" s="56">
        <v>15</v>
      </c>
      <c r="K15" s="56"/>
      <c r="L15" s="56">
        <f t="shared" si="0"/>
        <v>15</v>
      </c>
      <c r="M15" s="56"/>
      <c r="N15" s="56" t="s">
        <v>322</v>
      </c>
      <c r="O15" s="56"/>
    </row>
    <row r="16" s="2" customFormat="1" ht="37" customHeight="1" spans="1:15">
      <c r="A16" s="56" t="s">
        <v>331</v>
      </c>
      <c r="B16" s="56" t="s">
        <v>334</v>
      </c>
      <c r="C16" s="56" t="s">
        <v>335</v>
      </c>
      <c r="D16" s="56"/>
      <c r="E16" s="56" t="s">
        <v>320</v>
      </c>
      <c r="F16" s="56"/>
      <c r="G16" s="70">
        <v>100</v>
      </c>
      <c r="H16" s="70">
        <v>100</v>
      </c>
      <c r="I16" s="56" t="s">
        <v>321</v>
      </c>
      <c r="J16" s="56">
        <v>15</v>
      </c>
      <c r="K16" s="56"/>
      <c r="L16" s="56">
        <f t="shared" si="0"/>
        <v>15</v>
      </c>
      <c r="M16" s="56"/>
      <c r="N16" s="56" t="s">
        <v>322</v>
      </c>
      <c r="O16" s="56"/>
    </row>
    <row r="17" s="2" customFormat="1" ht="37" customHeight="1" spans="1:15">
      <c r="A17" s="56" t="s">
        <v>336</v>
      </c>
      <c r="B17" s="56" t="s">
        <v>337</v>
      </c>
      <c r="C17" s="56" t="s">
        <v>338</v>
      </c>
      <c r="D17" s="56"/>
      <c r="E17" s="56" t="s">
        <v>327</v>
      </c>
      <c r="F17" s="56"/>
      <c r="G17" s="70">
        <v>98</v>
      </c>
      <c r="H17" s="70">
        <v>98</v>
      </c>
      <c r="I17" s="56" t="s">
        <v>321</v>
      </c>
      <c r="J17" s="56">
        <v>10</v>
      </c>
      <c r="K17" s="56"/>
      <c r="L17" s="56">
        <f t="shared" si="0"/>
        <v>10</v>
      </c>
      <c r="M17" s="56"/>
      <c r="N17" s="56" t="s">
        <v>322</v>
      </c>
      <c r="O17" s="56"/>
    </row>
  </sheetData>
  <mergeCells count="56">
    <mergeCell ref="N1:O1"/>
    <mergeCell ref="A2:O2"/>
    <mergeCell ref="B3:C3"/>
    <mergeCell ref="E3:H3"/>
    <mergeCell ref="I3:J3"/>
    <mergeCell ref="K3:O3"/>
    <mergeCell ref="B4:C4"/>
    <mergeCell ref="E4:H4"/>
    <mergeCell ref="I4:J4"/>
    <mergeCell ref="K4:N4"/>
    <mergeCell ref="B5:C5"/>
    <mergeCell ref="E5:H5"/>
    <mergeCell ref="I5:L5"/>
    <mergeCell ref="M5:N5"/>
    <mergeCell ref="I6:L6"/>
    <mergeCell ref="M6:N6"/>
    <mergeCell ref="I7:L7"/>
    <mergeCell ref="M7:N7"/>
    <mergeCell ref="I8:L8"/>
    <mergeCell ref="M8:N8"/>
    <mergeCell ref="I9:L9"/>
    <mergeCell ref="M9:N9"/>
    <mergeCell ref="C10:D10"/>
    <mergeCell ref="J10:K10"/>
    <mergeCell ref="L10:M10"/>
    <mergeCell ref="N10:O10"/>
    <mergeCell ref="C11:D11"/>
    <mergeCell ref="J11:K11"/>
    <mergeCell ref="L11:M11"/>
    <mergeCell ref="N11:O11"/>
    <mergeCell ref="C12:D12"/>
    <mergeCell ref="J12:K12"/>
    <mergeCell ref="L12:M12"/>
    <mergeCell ref="N12:O12"/>
    <mergeCell ref="C13:D13"/>
    <mergeCell ref="J13:K13"/>
    <mergeCell ref="L13:M13"/>
    <mergeCell ref="N13:O13"/>
    <mergeCell ref="C14:D14"/>
    <mergeCell ref="J14:K14"/>
    <mergeCell ref="L14:M14"/>
    <mergeCell ref="N14:O14"/>
    <mergeCell ref="C15:D15"/>
    <mergeCell ref="J15:K15"/>
    <mergeCell ref="L15:M15"/>
    <mergeCell ref="N15:O15"/>
    <mergeCell ref="C16:D16"/>
    <mergeCell ref="J16:K16"/>
    <mergeCell ref="L16:M16"/>
    <mergeCell ref="N16:O16"/>
    <mergeCell ref="C17:D17"/>
    <mergeCell ref="J17:K17"/>
    <mergeCell ref="L17:M17"/>
    <mergeCell ref="N17:O17"/>
    <mergeCell ref="A6:A9"/>
    <mergeCell ref="B6:H9"/>
  </mergeCells>
  <pageMargins left="0.708333333333333" right="0.196527777777778" top="0.196527777777778" bottom="0.472222222222222" header="0.275" footer="0.511805555555556"/>
  <pageSetup paperSize="9" scale="78"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7"/>
  <sheetViews>
    <sheetView zoomScale="70" zoomScaleNormal="70" workbookViewId="0">
      <selection activeCell="B22" sqref="B22"/>
    </sheetView>
  </sheetViews>
  <sheetFormatPr defaultColWidth="10" defaultRowHeight="13.5"/>
  <cols>
    <col min="1" max="1" width="16.9916666666667" style="3" customWidth="1"/>
    <col min="2" max="2" width="16.875" style="3" customWidth="1"/>
    <col min="3" max="3" width="19.0916666666667" style="3" customWidth="1"/>
    <col min="4" max="4" width="19.375" style="3" customWidth="1"/>
    <col min="5" max="5" width="13.375" style="3" customWidth="1"/>
    <col min="6" max="6" width="12.3583333333333" style="3" customWidth="1"/>
    <col min="7" max="7" width="7.75" style="3" customWidth="1"/>
    <col min="8" max="8" width="13.7666666666667" style="3" customWidth="1"/>
    <col min="9" max="9" width="13.3333333333333" style="3" customWidth="1"/>
    <col min="10" max="11" width="4.125" style="3" customWidth="1"/>
    <col min="12" max="12" width="6.75" style="3" customWidth="1"/>
    <col min="13" max="13" width="6.625" style="3" customWidth="1"/>
    <col min="14" max="14" width="9" style="3" customWidth="1"/>
    <col min="15" max="15" width="4.875" style="3" customWidth="1"/>
    <col min="16" max="16" width="9.75" style="3" customWidth="1"/>
    <col min="17" max="16384" width="10" style="3"/>
  </cols>
  <sheetData>
    <row r="1" ht="26" customHeight="1" spans="1:15">
      <c r="A1" s="45"/>
      <c r="B1" s="46"/>
      <c r="C1" s="43"/>
      <c r="D1" s="46"/>
      <c r="E1" s="43"/>
      <c r="F1" s="46"/>
      <c r="G1" s="46"/>
      <c r="H1" s="43"/>
      <c r="I1" s="46"/>
      <c r="J1" s="43"/>
      <c r="K1" s="46"/>
      <c r="L1" s="43"/>
      <c r="M1" s="46"/>
      <c r="N1" s="57" t="s">
        <v>339</v>
      </c>
      <c r="O1" s="58"/>
    </row>
    <row r="2" s="71" customFormat="1" ht="50" customHeight="1" spans="1:15">
      <c r="A2" s="65" t="s">
        <v>282</v>
      </c>
      <c r="B2" s="65"/>
      <c r="C2" s="65"/>
      <c r="D2" s="65"/>
      <c r="E2" s="65"/>
      <c r="F2" s="65"/>
      <c r="G2" s="65"/>
      <c r="H2" s="65"/>
      <c r="I2" s="65"/>
      <c r="J2" s="65"/>
      <c r="K2" s="65"/>
      <c r="L2" s="65"/>
      <c r="M2" s="65"/>
      <c r="N2" s="72"/>
      <c r="O2" s="72"/>
    </row>
    <row r="3" ht="27.6" customHeight="1" spans="1:15">
      <c r="A3" s="48" t="s">
        <v>283</v>
      </c>
      <c r="B3" s="49" t="s">
        <v>284</v>
      </c>
      <c r="C3" s="49"/>
      <c r="D3" s="48" t="s">
        <v>285</v>
      </c>
      <c r="E3" s="49" t="s">
        <v>340</v>
      </c>
      <c r="F3" s="49"/>
      <c r="G3" s="49"/>
      <c r="H3" s="49"/>
      <c r="I3" s="48" t="s">
        <v>287</v>
      </c>
      <c r="J3" s="48"/>
      <c r="K3" s="49" t="s">
        <v>341</v>
      </c>
      <c r="L3" s="49"/>
      <c r="M3" s="49"/>
      <c r="N3" s="49"/>
      <c r="O3" s="49"/>
    </row>
    <row r="4" ht="27.6" customHeight="1" spans="1:15">
      <c r="A4" s="48" t="s">
        <v>289</v>
      </c>
      <c r="B4" s="49" t="s">
        <v>290</v>
      </c>
      <c r="C4" s="49"/>
      <c r="D4" s="48" t="s">
        <v>291</v>
      </c>
      <c r="E4" s="50" t="s">
        <v>292</v>
      </c>
      <c r="F4" s="51"/>
      <c r="G4" s="51"/>
      <c r="H4" s="52"/>
      <c r="I4" s="48" t="s">
        <v>293</v>
      </c>
      <c r="J4" s="48"/>
      <c r="K4" s="48" t="s">
        <v>342</v>
      </c>
      <c r="L4" s="48"/>
      <c r="M4" s="48"/>
      <c r="N4" s="60"/>
      <c r="O4" s="52" t="s">
        <v>295</v>
      </c>
    </row>
    <row r="5" ht="22.9" customHeight="1" spans="1:15">
      <c r="A5" s="48" t="s">
        <v>296</v>
      </c>
      <c r="B5" s="53">
        <v>0.1</v>
      </c>
      <c r="C5" s="49"/>
      <c r="D5" s="48" t="s">
        <v>297</v>
      </c>
      <c r="E5" s="50" t="s">
        <v>298</v>
      </c>
      <c r="F5" s="51"/>
      <c r="G5" s="51"/>
      <c r="H5" s="52"/>
      <c r="I5" s="48" t="s">
        <v>299</v>
      </c>
      <c r="J5" s="48"/>
      <c r="K5" s="48"/>
      <c r="L5" s="48"/>
      <c r="M5" s="48" t="s">
        <v>342</v>
      </c>
      <c r="N5" s="60"/>
      <c r="O5" s="52" t="s">
        <v>295</v>
      </c>
    </row>
    <row r="6" ht="22.9" customHeight="1" spans="1:15">
      <c r="A6" s="48" t="s">
        <v>300</v>
      </c>
      <c r="B6" s="49" t="s">
        <v>343</v>
      </c>
      <c r="C6" s="49"/>
      <c r="D6" s="49"/>
      <c r="E6" s="49"/>
      <c r="F6" s="49"/>
      <c r="G6" s="49"/>
      <c r="H6" s="49"/>
      <c r="I6" s="48" t="s">
        <v>302</v>
      </c>
      <c r="J6" s="48"/>
      <c r="K6" s="48"/>
      <c r="L6" s="48"/>
      <c r="M6" s="48"/>
      <c r="N6" s="60"/>
      <c r="O6" s="52" t="s">
        <v>295</v>
      </c>
    </row>
    <row r="7" ht="22.9" customHeight="1" spans="1:15">
      <c r="A7" s="48"/>
      <c r="B7" s="49"/>
      <c r="C7" s="49"/>
      <c r="D7" s="49"/>
      <c r="E7" s="49"/>
      <c r="F7" s="49"/>
      <c r="G7" s="49"/>
      <c r="H7" s="49"/>
      <c r="I7" s="48" t="s">
        <v>303</v>
      </c>
      <c r="J7" s="48"/>
      <c r="K7" s="48"/>
      <c r="L7" s="48"/>
      <c r="M7" s="48"/>
      <c r="N7" s="60"/>
      <c r="O7" s="52" t="s">
        <v>295</v>
      </c>
    </row>
    <row r="8" ht="22.9" customHeight="1" spans="1:15">
      <c r="A8" s="48"/>
      <c r="B8" s="49"/>
      <c r="C8" s="49"/>
      <c r="D8" s="49"/>
      <c r="E8" s="49"/>
      <c r="F8" s="49"/>
      <c r="G8" s="49"/>
      <c r="H8" s="49"/>
      <c r="I8" s="48" t="s">
        <v>304</v>
      </c>
      <c r="J8" s="48"/>
      <c r="K8" s="48"/>
      <c r="L8" s="48"/>
      <c r="M8" s="48"/>
      <c r="N8" s="60"/>
      <c r="O8" s="52" t="s">
        <v>295</v>
      </c>
    </row>
    <row r="9" ht="22.9" customHeight="1" spans="1:15">
      <c r="A9" s="48"/>
      <c r="B9" s="49"/>
      <c r="C9" s="49"/>
      <c r="D9" s="49"/>
      <c r="E9" s="49"/>
      <c r="F9" s="49"/>
      <c r="G9" s="49"/>
      <c r="H9" s="49"/>
      <c r="I9" s="48" t="s">
        <v>305</v>
      </c>
      <c r="J9" s="48"/>
      <c r="K9" s="48"/>
      <c r="L9" s="48"/>
      <c r="M9" s="48"/>
      <c r="N9" s="60"/>
      <c r="O9" s="52" t="s">
        <v>295</v>
      </c>
    </row>
    <row r="10" s="2" customFormat="1" ht="40" customHeight="1" spans="1:15">
      <c r="A10" s="55" t="s">
        <v>306</v>
      </c>
      <c r="B10" s="55" t="s">
        <v>307</v>
      </c>
      <c r="C10" s="55" t="s">
        <v>308</v>
      </c>
      <c r="D10" s="55"/>
      <c r="E10" s="55" t="s">
        <v>309</v>
      </c>
      <c r="F10" s="55" t="s">
        <v>310</v>
      </c>
      <c r="G10" s="55" t="s">
        <v>311</v>
      </c>
      <c r="H10" s="55" t="s">
        <v>312</v>
      </c>
      <c r="I10" s="55" t="s">
        <v>313</v>
      </c>
      <c r="J10" s="55" t="s">
        <v>314</v>
      </c>
      <c r="K10" s="55"/>
      <c r="L10" s="55" t="s">
        <v>315</v>
      </c>
      <c r="M10" s="55"/>
      <c r="N10" s="55" t="s">
        <v>316</v>
      </c>
      <c r="O10" s="55"/>
    </row>
    <row r="11" s="2" customFormat="1" ht="40" customHeight="1" spans="1:15">
      <c r="A11" s="56" t="s">
        <v>317</v>
      </c>
      <c r="B11" s="56" t="s">
        <v>329</v>
      </c>
      <c r="C11" s="56" t="s">
        <v>344</v>
      </c>
      <c r="D11" s="56"/>
      <c r="E11" s="56" t="s">
        <v>327</v>
      </c>
      <c r="F11" s="56"/>
      <c r="G11" s="56" t="s">
        <v>345</v>
      </c>
      <c r="H11" s="56" t="s">
        <v>345</v>
      </c>
      <c r="I11" s="56" t="s">
        <v>346</v>
      </c>
      <c r="J11" s="56">
        <v>12.5</v>
      </c>
      <c r="K11" s="56"/>
      <c r="L11" s="56">
        <f t="shared" ref="L11:L17" si="0">J11</f>
        <v>12.5</v>
      </c>
      <c r="M11" s="56"/>
      <c r="N11" s="56" t="s">
        <v>322</v>
      </c>
      <c r="O11" s="56"/>
    </row>
    <row r="12" s="2" customFormat="1" ht="40" customHeight="1" spans="1:15">
      <c r="A12" s="56" t="s">
        <v>317</v>
      </c>
      <c r="B12" s="56" t="s">
        <v>318</v>
      </c>
      <c r="C12" s="56" t="s">
        <v>347</v>
      </c>
      <c r="D12" s="56"/>
      <c r="E12" s="56" t="s">
        <v>327</v>
      </c>
      <c r="F12" s="56"/>
      <c r="G12" s="56" t="s">
        <v>348</v>
      </c>
      <c r="H12" s="56" t="s">
        <v>348</v>
      </c>
      <c r="I12" s="56" t="s">
        <v>321</v>
      </c>
      <c r="J12" s="56">
        <v>12.5</v>
      </c>
      <c r="K12" s="56"/>
      <c r="L12" s="56">
        <f t="shared" si="0"/>
        <v>12.5</v>
      </c>
      <c r="M12" s="56"/>
      <c r="N12" s="56" t="s">
        <v>322</v>
      </c>
      <c r="O12" s="56"/>
    </row>
    <row r="13" s="2" customFormat="1" ht="40" customHeight="1" spans="1:15">
      <c r="A13" s="56" t="s">
        <v>317</v>
      </c>
      <c r="B13" s="56" t="s">
        <v>325</v>
      </c>
      <c r="C13" s="56" t="s">
        <v>349</v>
      </c>
      <c r="D13" s="56"/>
      <c r="E13" s="56" t="s">
        <v>327</v>
      </c>
      <c r="F13" s="56"/>
      <c r="G13" s="56" t="s">
        <v>350</v>
      </c>
      <c r="H13" s="56" t="s">
        <v>350</v>
      </c>
      <c r="I13" s="56" t="s">
        <v>295</v>
      </c>
      <c r="J13" s="56">
        <v>12.5</v>
      </c>
      <c r="K13" s="56"/>
      <c r="L13" s="56">
        <f t="shared" si="0"/>
        <v>12.5</v>
      </c>
      <c r="M13" s="56"/>
      <c r="N13" s="56" t="s">
        <v>322</v>
      </c>
      <c r="O13" s="56"/>
    </row>
    <row r="14" s="2" customFormat="1" ht="40" customHeight="1" spans="1:15">
      <c r="A14" s="56" t="s">
        <v>317</v>
      </c>
      <c r="B14" s="56" t="s">
        <v>323</v>
      </c>
      <c r="C14" s="56" t="s">
        <v>351</v>
      </c>
      <c r="D14" s="56"/>
      <c r="E14" s="56" t="s">
        <v>327</v>
      </c>
      <c r="F14" s="56"/>
      <c r="G14" s="56" t="s">
        <v>352</v>
      </c>
      <c r="H14" s="56" t="s">
        <v>352</v>
      </c>
      <c r="I14" s="56" t="s">
        <v>321</v>
      </c>
      <c r="J14" s="56">
        <v>12.5</v>
      </c>
      <c r="K14" s="56"/>
      <c r="L14" s="56">
        <f t="shared" si="0"/>
        <v>12.5</v>
      </c>
      <c r="M14" s="56"/>
      <c r="N14" s="56" t="s">
        <v>322</v>
      </c>
      <c r="O14" s="56"/>
    </row>
    <row r="15" s="2" customFormat="1" ht="40" customHeight="1" spans="1:15">
      <c r="A15" s="56" t="s">
        <v>331</v>
      </c>
      <c r="B15" s="56" t="s">
        <v>332</v>
      </c>
      <c r="C15" s="56" t="s">
        <v>353</v>
      </c>
      <c r="D15" s="56"/>
      <c r="E15" s="56" t="s">
        <v>327</v>
      </c>
      <c r="F15" s="56"/>
      <c r="G15" s="56" t="s">
        <v>354</v>
      </c>
      <c r="H15" s="56" t="s">
        <v>354</v>
      </c>
      <c r="I15" s="56" t="s">
        <v>321</v>
      </c>
      <c r="J15" s="56">
        <v>15</v>
      </c>
      <c r="K15" s="56"/>
      <c r="L15" s="56">
        <f t="shared" si="0"/>
        <v>15</v>
      </c>
      <c r="M15" s="56"/>
      <c r="N15" s="56" t="s">
        <v>322</v>
      </c>
      <c r="O15" s="56"/>
    </row>
    <row r="16" s="2" customFormat="1" ht="40" customHeight="1" spans="1:15">
      <c r="A16" s="56" t="s">
        <v>331</v>
      </c>
      <c r="B16" s="56" t="s">
        <v>355</v>
      </c>
      <c r="C16" s="56" t="s">
        <v>356</v>
      </c>
      <c r="D16" s="56"/>
      <c r="E16" s="56" t="s">
        <v>327</v>
      </c>
      <c r="F16" s="56"/>
      <c r="G16" s="56" t="s">
        <v>348</v>
      </c>
      <c r="H16" s="56" t="s">
        <v>348</v>
      </c>
      <c r="I16" s="56" t="s">
        <v>321</v>
      </c>
      <c r="J16" s="56">
        <v>15</v>
      </c>
      <c r="K16" s="56"/>
      <c r="L16" s="56">
        <f t="shared" si="0"/>
        <v>15</v>
      </c>
      <c r="M16" s="56"/>
      <c r="N16" s="56" t="s">
        <v>322</v>
      </c>
      <c r="O16" s="56"/>
    </row>
    <row r="17" s="2" customFormat="1" ht="40" customHeight="1" spans="1:15">
      <c r="A17" s="56" t="s">
        <v>336</v>
      </c>
      <c r="B17" s="56" t="s">
        <v>337</v>
      </c>
      <c r="C17" s="56" t="s">
        <v>357</v>
      </c>
      <c r="D17" s="56"/>
      <c r="E17" s="56" t="s">
        <v>327</v>
      </c>
      <c r="F17" s="56"/>
      <c r="G17" s="56" t="s">
        <v>348</v>
      </c>
      <c r="H17" s="56" t="s">
        <v>348</v>
      </c>
      <c r="I17" s="56" t="s">
        <v>321</v>
      </c>
      <c r="J17" s="56">
        <v>10</v>
      </c>
      <c r="K17" s="56"/>
      <c r="L17" s="56">
        <f t="shared" si="0"/>
        <v>10</v>
      </c>
      <c r="M17" s="56"/>
      <c r="N17" s="56" t="s">
        <v>322</v>
      </c>
      <c r="O17" s="56"/>
    </row>
  </sheetData>
  <mergeCells count="56">
    <mergeCell ref="N1:O1"/>
    <mergeCell ref="A2:O2"/>
    <mergeCell ref="B3:C3"/>
    <mergeCell ref="E3:H3"/>
    <mergeCell ref="I3:J3"/>
    <mergeCell ref="K3:O3"/>
    <mergeCell ref="B4:C4"/>
    <mergeCell ref="E4:H4"/>
    <mergeCell ref="I4:J4"/>
    <mergeCell ref="K4:N4"/>
    <mergeCell ref="B5:C5"/>
    <mergeCell ref="E5:H5"/>
    <mergeCell ref="I5:L5"/>
    <mergeCell ref="M5:N5"/>
    <mergeCell ref="I6:L6"/>
    <mergeCell ref="M6:N6"/>
    <mergeCell ref="I7:L7"/>
    <mergeCell ref="M7:N7"/>
    <mergeCell ref="I8:L8"/>
    <mergeCell ref="M8:N8"/>
    <mergeCell ref="I9:L9"/>
    <mergeCell ref="M9:N9"/>
    <mergeCell ref="C10:D10"/>
    <mergeCell ref="J10:K10"/>
    <mergeCell ref="L10:M10"/>
    <mergeCell ref="N10:O10"/>
    <mergeCell ref="C11:D11"/>
    <mergeCell ref="J11:K11"/>
    <mergeCell ref="L11:M11"/>
    <mergeCell ref="N11:O11"/>
    <mergeCell ref="C12:D12"/>
    <mergeCell ref="J12:K12"/>
    <mergeCell ref="L12:M12"/>
    <mergeCell ref="N12:O12"/>
    <mergeCell ref="C13:D13"/>
    <mergeCell ref="J13:K13"/>
    <mergeCell ref="L13:M13"/>
    <mergeCell ref="N13:O13"/>
    <mergeCell ref="C14:D14"/>
    <mergeCell ref="J14:K14"/>
    <mergeCell ref="L14:M14"/>
    <mergeCell ref="N14:O14"/>
    <mergeCell ref="C15:D15"/>
    <mergeCell ref="J15:K15"/>
    <mergeCell ref="L15:M15"/>
    <mergeCell ref="N15:O15"/>
    <mergeCell ref="C16:D16"/>
    <mergeCell ref="J16:K16"/>
    <mergeCell ref="L16:M16"/>
    <mergeCell ref="N16:O16"/>
    <mergeCell ref="C17:D17"/>
    <mergeCell ref="J17:K17"/>
    <mergeCell ref="L17:M17"/>
    <mergeCell ref="N17:O17"/>
    <mergeCell ref="A6:A9"/>
    <mergeCell ref="B6:H9"/>
  </mergeCells>
  <pageMargins left="0.904861111111111" right="0.118055555555556" top="0.156944444444444" bottom="0.511805555555556" header="0.314583333333333" footer="0.511805555555556"/>
  <pageSetup paperSize="9" scale="78" orientation="landscape"/>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6"/>
  <sheetViews>
    <sheetView zoomScale="80" zoomScaleNormal="80" workbookViewId="0">
      <selection activeCell="B20" sqref="B20"/>
    </sheetView>
  </sheetViews>
  <sheetFormatPr defaultColWidth="10" defaultRowHeight="13.5"/>
  <cols>
    <col min="1" max="1" width="17.075" style="3" customWidth="1"/>
    <col min="2" max="2" width="16.875" style="3" customWidth="1"/>
    <col min="3" max="3" width="19" style="3" customWidth="1"/>
    <col min="4" max="4" width="16.1416666666667" style="3" customWidth="1"/>
    <col min="5" max="5" width="13.375" style="3" customWidth="1"/>
    <col min="6" max="6" width="10.95" style="3" customWidth="1"/>
    <col min="7" max="7" width="7.75" style="3" customWidth="1"/>
    <col min="8" max="8" width="11.375" style="3" customWidth="1"/>
    <col min="9" max="9" width="12.2166666666667" style="3" customWidth="1"/>
    <col min="10" max="11" width="4.125" style="3" customWidth="1"/>
    <col min="12" max="12" width="6.75" style="3" customWidth="1"/>
    <col min="13" max="13" width="6.625" style="3" customWidth="1"/>
    <col min="14" max="14" width="9" style="3" customWidth="1"/>
    <col min="15" max="15" width="4.875" style="3" customWidth="1"/>
    <col min="16" max="16" width="9.75" style="3" customWidth="1"/>
    <col min="17" max="16384" width="10" style="3"/>
  </cols>
  <sheetData>
    <row r="1" s="61" customFormat="1" ht="21" customHeight="1" spans="1:15">
      <c r="A1" s="62"/>
      <c r="B1" s="67"/>
      <c r="D1" s="63"/>
      <c r="E1" s="64"/>
      <c r="F1" s="63"/>
      <c r="G1" s="63"/>
      <c r="H1" s="64"/>
      <c r="I1" s="63"/>
      <c r="J1" s="64"/>
      <c r="K1" s="63"/>
      <c r="L1" s="64"/>
      <c r="M1" s="63"/>
      <c r="N1" s="57" t="s">
        <v>358</v>
      </c>
      <c r="O1" s="58"/>
    </row>
    <row r="2" s="3" customFormat="1" ht="53" customHeight="1" spans="1:15">
      <c r="A2" s="65" t="s">
        <v>282</v>
      </c>
      <c r="B2" s="65"/>
      <c r="C2" s="65"/>
      <c r="D2" s="65"/>
      <c r="E2" s="65"/>
      <c r="F2" s="65"/>
      <c r="G2" s="65"/>
      <c r="H2" s="65"/>
      <c r="I2" s="65"/>
      <c r="J2" s="65"/>
      <c r="K2" s="65"/>
      <c r="L2" s="65"/>
      <c r="M2" s="65"/>
      <c r="N2" s="65"/>
      <c r="O2" s="65"/>
    </row>
    <row r="3" ht="27.6" customHeight="1" spans="1:15">
      <c r="A3" s="48" t="s">
        <v>283</v>
      </c>
      <c r="B3" s="49" t="s">
        <v>284</v>
      </c>
      <c r="C3" s="49"/>
      <c r="D3" s="48" t="s">
        <v>285</v>
      </c>
      <c r="E3" s="49" t="s">
        <v>359</v>
      </c>
      <c r="F3" s="49"/>
      <c r="G3" s="49"/>
      <c r="H3" s="49"/>
      <c r="I3" s="48" t="s">
        <v>287</v>
      </c>
      <c r="J3" s="48"/>
      <c r="K3" s="49" t="s">
        <v>288</v>
      </c>
      <c r="L3" s="49"/>
      <c r="M3" s="49"/>
      <c r="N3" s="49"/>
      <c r="O3" s="49"/>
    </row>
    <row r="4" ht="27.6" customHeight="1" spans="1:15">
      <c r="A4" s="48" t="s">
        <v>289</v>
      </c>
      <c r="B4" s="49" t="s">
        <v>290</v>
      </c>
      <c r="C4" s="49"/>
      <c r="D4" s="48" t="s">
        <v>291</v>
      </c>
      <c r="E4" s="50" t="s">
        <v>292</v>
      </c>
      <c r="F4" s="51"/>
      <c r="G4" s="51"/>
      <c r="H4" s="52"/>
      <c r="I4" s="48" t="s">
        <v>293</v>
      </c>
      <c r="J4" s="48"/>
      <c r="K4" s="48" t="s">
        <v>360</v>
      </c>
      <c r="L4" s="48"/>
      <c r="M4" s="48"/>
      <c r="N4" s="60"/>
      <c r="O4" s="52" t="s">
        <v>295</v>
      </c>
    </row>
    <row r="5" ht="22.9" customHeight="1" spans="1:15">
      <c r="A5" s="48" t="s">
        <v>296</v>
      </c>
      <c r="B5" s="53">
        <v>0.1</v>
      </c>
      <c r="C5" s="49"/>
      <c r="D5" s="48" t="s">
        <v>297</v>
      </c>
      <c r="E5" s="50" t="s">
        <v>298</v>
      </c>
      <c r="F5" s="51"/>
      <c r="G5" s="51"/>
      <c r="H5" s="52"/>
      <c r="I5" s="48" t="s">
        <v>299</v>
      </c>
      <c r="J5" s="48"/>
      <c r="K5" s="48"/>
      <c r="L5" s="48"/>
      <c r="M5" s="48" t="s">
        <v>360</v>
      </c>
      <c r="N5" s="60"/>
      <c r="O5" s="52" t="s">
        <v>295</v>
      </c>
    </row>
    <row r="6" ht="22.9" customHeight="1" spans="1:15">
      <c r="A6" s="48" t="s">
        <v>300</v>
      </c>
      <c r="B6" s="49" t="s">
        <v>361</v>
      </c>
      <c r="C6" s="49"/>
      <c r="D6" s="49"/>
      <c r="E6" s="49"/>
      <c r="F6" s="49"/>
      <c r="G6" s="49"/>
      <c r="H6" s="49"/>
      <c r="I6" s="48" t="s">
        <v>302</v>
      </c>
      <c r="J6" s="48"/>
      <c r="K6" s="48"/>
      <c r="L6" s="48"/>
      <c r="M6" s="48"/>
      <c r="N6" s="60"/>
      <c r="O6" s="52" t="s">
        <v>295</v>
      </c>
    </row>
    <row r="7" ht="22.9" customHeight="1" spans="1:15">
      <c r="A7" s="48"/>
      <c r="B7" s="49"/>
      <c r="C7" s="49"/>
      <c r="D7" s="49"/>
      <c r="E7" s="49"/>
      <c r="F7" s="49"/>
      <c r="G7" s="49"/>
      <c r="H7" s="49"/>
      <c r="I7" s="48" t="s">
        <v>303</v>
      </c>
      <c r="J7" s="48"/>
      <c r="K7" s="48"/>
      <c r="L7" s="48"/>
      <c r="M7" s="48"/>
      <c r="N7" s="60"/>
      <c r="O7" s="52" t="s">
        <v>295</v>
      </c>
    </row>
    <row r="8" ht="22.9" customHeight="1" spans="1:15">
      <c r="A8" s="48"/>
      <c r="B8" s="49"/>
      <c r="C8" s="49"/>
      <c r="D8" s="49"/>
      <c r="E8" s="49"/>
      <c r="F8" s="49"/>
      <c r="G8" s="49"/>
      <c r="H8" s="49"/>
      <c r="I8" s="48" t="s">
        <v>304</v>
      </c>
      <c r="J8" s="48"/>
      <c r="K8" s="48"/>
      <c r="L8" s="48"/>
      <c r="M8" s="48"/>
      <c r="N8" s="60"/>
      <c r="O8" s="52" t="s">
        <v>295</v>
      </c>
    </row>
    <row r="9" ht="22.9" customHeight="1" spans="1:15">
      <c r="A9" s="48"/>
      <c r="B9" s="49"/>
      <c r="C9" s="49"/>
      <c r="D9" s="49"/>
      <c r="E9" s="49"/>
      <c r="F9" s="49"/>
      <c r="G9" s="49"/>
      <c r="H9" s="49"/>
      <c r="I9" s="48" t="s">
        <v>305</v>
      </c>
      <c r="J9" s="48"/>
      <c r="K9" s="48"/>
      <c r="L9" s="48"/>
      <c r="M9" s="48"/>
      <c r="N9" s="60"/>
      <c r="O9" s="52" t="s">
        <v>295</v>
      </c>
    </row>
    <row r="10" s="2" customFormat="1" ht="37" customHeight="1" spans="1:15">
      <c r="A10" s="55" t="s">
        <v>306</v>
      </c>
      <c r="B10" s="55" t="s">
        <v>307</v>
      </c>
      <c r="C10" s="55" t="s">
        <v>308</v>
      </c>
      <c r="D10" s="55"/>
      <c r="E10" s="55" t="s">
        <v>309</v>
      </c>
      <c r="F10" s="55" t="s">
        <v>310</v>
      </c>
      <c r="G10" s="55" t="s">
        <v>311</v>
      </c>
      <c r="H10" s="55" t="s">
        <v>312</v>
      </c>
      <c r="I10" s="55" t="s">
        <v>313</v>
      </c>
      <c r="J10" s="55" t="s">
        <v>314</v>
      </c>
      <c r="K10" s="55"/>
      <c r="L10" s="55" t="s">
        <v>315</v>
      </c>
      <c r="M10" s="55"/>
      <c r="N10" s="55" t="s">
        <v>316</v>
      </c>
      <c r="O10" s="55"/>
    </row>
    <row r="11" s="2" customFormat="1" ht="37" customHeight="1" spans="1:15">
      <c r="A11" s="56" t="s">
        <v>317</v>
      </c>
      <c r="B11" s="56" t="s">
        <v>318</v>
      </c>
      <c r="C11" s="56" t="s">
        <v>362</v>
      </c>
      <c r="D11" s="56"/>
      <c r="E11" s="56" t="s">
        <v>320</v>
      </c>
      <c r="F11" s="56"/>
      <c r="G11" s="56" t="s">
        <v>352</v>
      </c>
      <c r="H11" s="56" t="s">
        <v>352</v>
      </c>
      <c r="I11" s="56" t="s">
        <v>321</v>
      </c>
      <c r="J11" s="56">
        <v>12.5</v>
      </c>
      <c r="K11" s="56"/>
      <c r="L11" s="56">
        <v>12.5</v>
      </c>
      <c r="M11" s="56"/>
      <c r="N11" s="56" t="s">
        <v>322</v>
      </c>
      <c r="O11" s="56"/>
    </row>
    <row r="12" s="2" customFormat="1" ht="37" customHeight="1" spans="1:15">
      <c r="A12" s="56" t="s">
        <v>317</v>
      </c>
      <c r="B12" s="56" t="s">
        <v>323</v>
      </c>
      <c r="C12" s="56" t="s">
        <v>324</v>
      </c>
      <c r="D12" s="56"/>
      <c r="E12" s="56" t="s">
        <v>320</v>
      </c>
      <c r="F12" s="56"/>
      <c r="G12" s="56" t="s">
        <v>352</v>
      </c>
      <c r="H12" s="56" t="s">
        <v>352</v>
      </c>
      <c r="I12" s="56" t="s">
        <v>321</v>
      </c>
      <c r="J12" s="56">
        <v>12.5</v>
      </c>
      <c r="K12" s="56"/>
      <c r="L12" s="56">
        <v>12.5</v>
      </c>
      <c r="M12" s="56"/>
      <c r="N12" s="56" t="s">
        <v>322</v>
      </c>
      <c r="O12" s="56"/>
    </row>
    <row r="13" s="2" customFormat="1" ht="37" customHeight="1" spans="1:15">
      <c r="A13" s="56" t="s">
        <v>317</v>
      </c>
      <c r="B13" s="56" t="s">
        <v>325</v>
      </c>
      <c r="C13" s="56" t="s">
        <v>326</v>
      </c>
      <c r="D13" s="56"/>
      <c r="E13" s="56" t="s">
        <v>327</v>
      </c>
      <c r="F13" s="56"/>
      <c r="G13" s="56" t="s">
        <v>363</v>
      </c>
      <c r="H13" s="56" t="s">
        <v>363</v>
      </c>
      <c r="I13" s="56" t="s">
        <v>328</v>
      </c>
      <c r="J13" s="56">
        <v>12.5</v>
      </c>
      <c r="K13" s="56"/>
      <c r="L13" s="56">
        <v>12.5</v>
      </c>
      <c r="M13" s="56"/>
      <c r="N13" s="56" t="s">
        <v>322</v>
      </c>
      <c r="O13" s="56"/>
    </row>
    <row r="14" s="2" customFormat="1" ht="37" customHeight="1" spans="1:15">
      <c r="A14" s="56" t="s">
        <v>317</v>
      </c>
      <c r="B14" s="56" t="s">
        <v>329</v>
      </c>
      <c r="C14" s="68" t="s">
        <v>330</v>
      </c>
      <c r="D14" s="69"/>
      <c r="E14" s="56" t="s">
        <v>327</v>
      </c>
      <c r="F14" s="56"/>
      <c r="G14" s="70">
        <v>100</v>
      </c>
      <c r="H14" s="70">
        <v>100</v>
      </c>
      <c r="I14" s="56" t="s">
        <v>321</v>
      </c>
      <c r="J14" s="56">
        <v>12.5</v>
      </c>
      <c r="K14" s="56"/>
      <c r="L14" s="56">
        <v>12.5</v>
      </c>
      <c r="M14" s="56"/>
      <c r="N14" s="56" t="s">
        <v>322</v>
      </c>
      <c r="O14" s="56"/>
    </row>
    <row r="15" s="2" customFormat="1" ht="37" customHeight="1" spans="1:15">
      <c r="A15" s="56" t="s">
        <v>331</v>
      </c>
      <c r="B15" s="56" t="s">
        <v>332</v>
      </c>
      <c r="C15" s="56" t="s">
        <v>333</v>
      </c>
      <c r="D15" s="56"/>
      <c r="E15" s="56" t="s">
        <v>327</v>
      </c>
      <c r="F15" s="56"/>
      <c r="G15" s="56" t="s">
        <v>348</v>
      </c>
      <c r="H15" s="56" t="s">
        <v>348</v>
      </c>
      <c r="I15" s="56" t="s">
        <v>321</v>
      </c>
      <c r="J15" s="56">
        <v>30</v>
      </c>
      <c r="K15" s="56"/>
      <c r="L15" s="56">
        <v>30</v>
      </c>
      <c r="M15" s="56"/>
      <c r="N15" s="56" t="s">
        <v>322</v>
      </c>
      <c r="O15" s="56"/>
    </row>
    <row r="16" s="2" customFormat="1" ht="37" customHeight="1" spans="1:15">
      <c r="A16" s="56" t="s">
        <v>336</v>
      </c>
      <c r="B16" s="56" t="s">
        <v>337</v>
      </c>
      <c r="C16" s="56" t="s">
        <v>338</v>
      </c>
      <c r="D16" s="56"/>
      <c r="E16" s="56" t="s">
        <v>327</v>
      </c>
      <c r="F16" s="56"/>
      <c r="G16" s="56" t="s">
        <v>364</v>
      </c>
      <c r="H16" s="56" t="s">
        <v>364</v>
      </c>
      <c r="I16" s="56" t="s">
        <v>321</v>
      </c>
      <c r="J16" s="56">
        <v>10</v>
      </c>
      <c r="K16" s="56"/>
      <c r="L16" s="56">
        <v>10</v>
      </c>
      <c r="M16" s="56"/>
      <c r="N16" s="56" t="s">
        <v>322</v>
      </c>
      <c r="O16" s="56"/>
    </row>
  </sheetData>
  <mergeCells count="52">
    <mergeCell ref="N1:O1"/>
    <mergeCell ref="A2:O2"/>
    <mergeCell ref="B3:C3"/>
    <mergeCell ref="E3:H3"/>
    <mergeCell ref="I3:J3"/>
    <mergeCell ref="K3:O3"/>
    <mergeCell ref="B4:C4"/>
    <mergeCell ref="E4:H4"/>
    <mergeCell ref="I4:J4"/>
    <mergeCell ref="K4:N4"/>
    <mergeCell ref="B5:C5"/>
    <mergeCell ref="E5:H5"/>
    <mergeCell ref="I5:L5"/>
    <mergeCell ref="M5:N5"/>
    <mergeCell ref="I6:L6"/>
    <mergeCell ref="M6:N6"/>
    <mergeCell ref="I7:L7"/>
    <mergeCell ref="M7:N7"/>
    <mergeCell ref="I8:L8"/>
    <mergeCell ref="M8:N8"/>
    <mergeCell ref="I9:L9"/>
    <mergeCell ref="M9:N9"/>
    <mergeCell ref="C10:D10"/>
    <mergeCell ref="J10:K10"/>
    <mergeCell ref="L10:M10"/>
    <mergeCell ref="N10:O10"/>
    <mergeCell ref="C11:D11"/>
    <mergeCell ref="J11:K11"/>
    <mergeCell ref="L11:M11"/>
    <mergeCell ref="N11:O11"/>
    <mergeCell ref="C12:D12"/>
    <mergeCell ref="J12:K12"/>
    <mergeCell ref="L12:M12"/>
    <mergeCell ref="N12:O12"/>
    <mergeCell ref="C13:D13"/>
    <mergeCell ref="J13:K13"/>
    <mergeCell ref="L13:M13"/>
    <mergeCell ref="N13:O13"/>
    <mergeCell ref="C14:D14"/>
    <mergeCell ref="J14:K14"/>
    <mergeCell ref="L14:M14"/>
    <mergeCell ref="N14:O14"/>
    <mergeCell ref="C15:D15"/>
    <mergeCell ref="J15:K15"/>
    <mergeCell ref="L15:M15"/>
    <mergeCell ref="N15:O15"/>
    <mergeCell ref="C16:D16"/>
    <mergeCell ref="J16:K16"/>
    <mergeCell ref="L16:M16"/>
    <mergeCell ref="N16:O16"/>
    <mergeCell ref="A6:A9"/>
    <mergeCell ref="B6:H9"/>
  </mergeCells>
  <pageMargins left="1.02361111111111" right="0.156944444444444" top="0.275" bottom="1" header="0.156944444444444" footer="0.511805555555556"/>
  <pageSetup paperSize="9" scale="79" orientation="landscape"/>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6"/>
  <sheetViews>
    <sheetView zoomScale="80" zoomScaleNormal="80" workbookViewId="0">
      <selection activeCell="B18" sqref="B18"/>
    </sheetView>
  </sheetViews>
  <sheetFormatPr defaultColWidth="10" defaultRowHeight="13.5"/>
  <cols>
    <col min="1" max="1" width="17.9083333333333" style="3" customWidth="1"/>
    <col min="2" max="2" width="16.875" style="3" customWidth="1"/>
    <col min="3" max="3" width="20.3916666666667" style="3" customWidth="1"/>
    <col min="4" max="4" width="25.625" style="3" customWidth="1"/>
    <col min="5" max="5" width="13.375" style="3" customWidth="1"/>
    <col min="6" max="6" width="12.075" style="3" customWidth="1"/>
    <col min="7" max="7" width="7.75" style="3" customWidth="1"/>
    <col min="8" max="8" width="11.375" style="3" customWidth="1"/>
    <col min="9" max="9" width="11.5083333333333" style="3" customWidth="1"/>
    <col min="10" max="11" width="4.125" style="3" customWidth="1"/>
    <col min="12" max="12" width="6.75" style="3" customWidth="1"/>
    <col min="13" max="15" width="6.175" style="3" customWidth="1"/>
    <col min="16" max="16" width="9.75" style="3" customWidth="1"/>
    <col min="17" max="16384" width="10" style="3"/>
  </cols>
  <sheetData>
    <row r="1" s="61" customFormat="1" ht="21" customHeight="1" spans="1:15">
      <c r="A1" s="62"/>
      <c r="C1" s="63"/>
      <c r="D1" s="64"/>
      <c r="E1" s="63"/>
      <c r="F1" s="63"/>
      <c r="G1" s="64"/>
      <c r="H1" s="63"/>
      <c r="I1" s="64"/>
      <c r="J1" s="63"/>
      <c r="K1" s="64"/>
      <c r="L1" s="63"/>
      <c r="M1" s="64"/>
      <c r="N1" s="57" t="s">
        <v>365</v>
      </c>
      <c r="O1" s="58"/>
    </row>
    <row r="2" s="3" customFormat="1" ht="66" customHeight="1" spans="1:15">
      <c r="A2" s="65" t="s">
        <v>282</v>
      </c>
      <c r="B2" s="65"/>
      <c r="C2" s="65"/>
      <c r="D2" s="65"/>
      <c r="E2" s="65"/>
      <c r="F2" s="65"/>
      <c r="G2" s="65"/>
      <c r="H2" s="65"/>
      <c r="I2" s="65"/>
      <c r="J2" s="65"/>
      <c r="K2" s="65"/>
      <c r="L2" s="65"/>
      <c r="M2" s="65"/>
      <c r="N2" s="65"/>
      <c r="O2" s="65"/>
    </row>
    <row r="3" ht="27.6" customHeight="1" spans="1:15">
      <c r="A3" s="48" t="s">
        <v>283</v>
      </c>
      <c r="B3" s="49" t="s">
        <v>284</v>
      </c>
      <c r="C3" s="49"/>
      <c r="D3" s="48" t="s">
        <v>285</v>
      </c>
      <c r="E3" s="49" t="s">
        <v>366</v>
      </c>
      <c r="F3" s="49"/>
      <c r="G3" s="49"/>
      <c r="H3" s="49"/>
      <c r="I3" s="48" t="s">
        <v>287</v>
      </c>
      <c r="J3" s="48"/>
      <c r="K3" s="49" t="s">
        <v>367</v>
      </c>
      <c r="L3" s="49"/>
      <c r="M3" s="49"/>
      <c r="N3" s="49"/>
      <c r="O3" s="49"/>
    </row>
    <row r="4" ht="27.6" customHeight="1" spans="1:15">
      <c r="A4" s="48" t="s">
        <v>289</v>
      </c>
      <c r="B4" s="49" t="s">
        <v>290</v>
      </c>
      <c r="C4" s="49"/>
      <c r="D4" s="48" t="s">
        <v>291</v>
      </c>
      <c r="E4" s="50" t="s">
        <v>292</v>
      </c>
      <c r="F4" s="51"/>
      <c r="G4" s="51"/>
      <c r="H4" s="52"/>
      <c r="I4" s="48" t="s">
        <v>293</v>
      </c>
      <c r="J4" s="48"/>
      <c r="K4" s="48" t="s">
        <v>294</v>
      </c>
      <c r="L4" s="48"/>
      <c r="M4" s="48"/>
      <c r="N4" s="60"/>
      <c r="O4" s="52" t="s">
        <v>295</v>
      </c>
    </row>
    <row r="5" ht="22.9" customHeight="1" spans="1:15">
      <c r="A5" s="48" t="s">
        <v>296</v>
      </c>
      <c r="B5" s="53">
        <v>0.1</v>
      </c>
      <c r="C5" s="49"/>
      <c r="D5" s="48" t="s">
        <v>297</v>
      </c>
      <c r="E5" s="50" t="s">
        <v>298</v>
      </c>
      <c r="F5" s="51"/>
      <c r="G5" s="51"/>
      <c r="H5" s="52"/>
      <c r="I5" s="48" t="s">
        <v>299</v>
      </c>
      <c r="J5" s="48"/>
      <c r="K5" s="48"/>
      <c r="L5" s="48"/>
      <c r="M5" s="48" t="s">
        <v>294</v>
      </c>
      <c r="N5" s="60"/>
      <c r="O5" s="52" t="s">
        <v>295</v>
      </c>
    </row>
    <row r="6" ht="22.9" customHeight="1" spans="1:15">
      <c r="A6" s="48" t="s">
        <v>300</v>
      </c>
      <c r="B6" s="49" t="s">
        <v>368</v>
      </c>
      <c r="C6" s="49"/>
      <c r="D6" s="49"/>
      <c r="E6" s="49"/>
      <c r="F6" s="49"/>
      <c r="G6" s="49"/>
      <c r="H6" s="49"/>
      <c r="I6" s="48" t="s">
        <v>302</v>
      </c>
      <c r="J6" s="48"/>
      <c r="K6" s="48"/>
      <c r="L6" s="48"/>
      <c r="M6" s="48"/>
      <c r="N6" s="60"/>
      <c r="O6" s="52" t="s">
        <v>295</v>
      </c>
    </row>
    <row r="7" ht="22.9" customHeight="1" spans="1:15">
      <c r="A7" s="48"/>
      <c r="B7" s="49"/>
      <c r="C7" s="49"/>
      <c r="D7" s="49"/>
      <c r="E7" s="49"/>
      <c r="F7" s="49"/>
      <c r="G7" s="49"/>
      <c r="H7" s="49"/>
      <c r="I7" s="48" t="s">
        <v>303</v>
      </c>
      <c r="J7" s="48"/>
      <c r="K7" s="48"/>
      <c r="L7" s="48"/>
      <c r="M7" s="48"/>
      <c r="N7" s="60"/>
      <c r="O7" s="52" t="s">
        <v>295</v>
      </c>
    </row>
    <row r="8" ht="22.9" customHeight="1" spans="1:15">
      <c r="A8" s="48"/>
      <c r="B8" s="49"/>
      <c r="C8" s="49"/>
      <c r="D8" s="49"/>
      <c r="E8" s="49"/>
      <c r="F8" s="49"/>
      <c r="G8" s="49"/>
      <c r="H8" s="49"/>
      <c r="I8" s="48" t="s">
        <v>304</v>
      </c>
      <c r="J8" s="48"/>
      <c r="K8" s="48"/>
      <c r="L8" s="48"/>
      <c r="M8" s="48"/>
      <c r="N8" s="60"/>
      <c r="O8" s="52" t="s">
        <v>295</v>
      </c>
    </row>
    <row r="9" ht="22.9" customHeight="1" spans="1:15">
      <c r="A9" s="48"/>
      <c r="B9" s="49"/>
      <c r="C9" s="49"/>
      <c r="D9" s="49"/>
      <c r="E9" s="49"/>
      <c r="F9" s="49"/>
      <c r="G9" s="49"/>
      <c r="H9" s="49"/>
      <c r="I9" s="48" t="s">
        <v>305</v>
      </c>
      <c r="J9" s="48"/>
      <c r="K9" s="48"/>
      <c r="L9" s="48"/>
      <c r="M9" s="48"/>
      <c r="N9" s="60"/>
      <c r="O9" s="52" t="s">
        <v>295</v>
      </c>
    </row>
    <row r="10" s="2" customFormat="1" ht="39" customHeight="1" spans="1:15">
      <c r="A10" s="55" t="s">
        <v>306</v>
      </c>
      <c r="B10" s="55" t="s">
        <v>307</v>
      </c>
      <c r="C10" s="55" t="s">
        <v>308</v>
      </c>
      <c r="D10" s="55"/>
      <c r="E10" s="55" t="s">
        <v>309</v>
      </c>
      <c r="F10" s="55" t="s">
        <v>310</v>
      </c>
      <c r="G10" s="55" t="s">
        <v>311</v>
      </c>
      <c r="H10" s="55" t="s">
        <v>312</v>
      </c>
      <c r="I10" s="55" t="s">
        <v>313</v>
      </c>
      <c r="J10" s="55" t="s">
        <v>314</v>
      </c>
      <c r="K10" s="55"/>
      <c r="L10" s="55" t="s">
        <v>315</v>
      </c>
      <c r="M10" s="55"/>
      <c r="N10" s="55" t="s">
        <v>316</v>
      </c>
      <c r="O10" s="55"/>
    </row>
    <row r="11" s="2" customFormat="1" ht="39" customHeight="1" spans="1:15">
      <c r="A11" s="56" t="s">
        <v>317</v>
      </c>
      <c r="B11" s="56" t="s">
        <v>329</v>
      </c>
      <c r="C11" s="54" t="s">
        <v>369</v>
      </c>
      <c r="D11" s="54"/>
      <c r="E11" s="56" t="s">
        <v>327</v>
      </c>
      <c r="F11" s="56"/>
      <c r="G11" s="56" t="s">
        <v>363</v>
      </c>
      <c r="H11" s="56" t="s">
        <v>363</v>
      </c>
      <c r="I11" s="56" t="s">
        <v>370</v>
      </c>
      <c r="J11" s="56">
        <v>12.5</v>
      </c>
      <c r="K11" s="56"/>
      <c r="L11" s="56">
        <v>12.5</v>
      </c>
      <c r="M11" s="56"/>
      <c r="N11" s="56" t="s">
        <v>322</v>
      </c>
      <c r="O11" s="56"/>
    </row>
    <row r="12" s="2" customFormat="1" ht="39" customHeight="1" spans="1:15">
      <c r="A12" s="66" t="s">
        <v>317</v>
      </c>
      <c r="B12" s="66" t="s">
        <v>323</v>
      </c>
      <c r="C12" s="66" t="s">
        <v>371</v>
      </c>
      <c r="D12" s="66"/>
      <c r="E12" s="66" t="s">
        <v>327</v>
      </c>
      <c r="F12" s="66"/>
      <c r="G12" s="66" t="s">
        <v>372</v>
      </c>
      <c r="H12" s="66" t="s">
        <v>372</v>
      </c>
      <c r="I12" s="66" t="s">
        <v>373</v>
      </c>
      <c r="J12" s="66">
        <v>12.5</v>
      </c>
      <c r="K12" s="66"/>
      <c r="L12" s="66">
        <v>12.5</v>
      </c>
      <c r="M12" s="66"/>
      <c r="N12" s="66" t="s">
        <v>322</v>
      </c>
      <c r="O12" s="66"/>
    </row>
    <row r="13" s="2" customFormat="1" ht="39" customHeight="1" spans="1:15">
      <c r="A13" s="56" t="s">
        <v>317</v>
      </c>
      <c r="B13" s="56" t="s">
        <v>318</v>
      </c>
      <c r="C13" s="56" t="s">
        <v>374</v>
      </c>
      <c r="D13" s="56"/>
      <c r="E13" s="56" t="s">
        <v>375</v>
      </c>
      <c r="F13" s="56"/>
      <c r="G13" s="56" t="s">
        <v>376</v>
      </c>
      <c r="H13" s="56" t="s">
        <v>376</v>
      </c>
      <c r="I13" s="56" t="s">
        <v>377</v>
      </c>
      <c r="J13" s="56">
        <v>12.5</v>
      </c>
      <c r="K13" s="56"/>
      <c r="L13" s="56">
        <v>12.5</v>
      </c>
      <c r="M13" s="56"/>
      <c r="N13" s="56" t="s">
        <v>322</v>
      </c>
      <c r="O13" s="56"/>
    </row>
    <row r="14" s="2" customFormat="1" ht="39" customHeight="1" spans="1:15">
      <c r="A14" s="56" t="s">
        <v>317</v>
      </c>
      <c r="B14" s="56" t="s">
        <v>325</v>
      </c>
      <c r="C14" s="56" t="s">
        <v>378</v>
      </c>
      <c r="D14" s="56"/>
      <c r="E14" s="56" t="s">
        <v>327</v>
      </c>
      <c r="F14" s="56"/>
      <c r="G14" s="56" t="s">
        <v>379</v>
      </c>
      <c r="H14" s="56" t="s">
        <v>379</v>
      </c>
      <c r="I14" s="56" t="s">
        <v>295</v>
      </c>
      <c r="J14" s="56">
        <v>12.5</v>
      </c>
      <c r="K14" s="56"/>
      <c r="L14" s="56">
        <v>12.5</v>
      </c>
      <c r="M14" s="56"/>
      <c r="N14" s="56" t="s">
        <v>322</v>
      </c>
      <c r="O14" s="56"/>
    </row>
    <row r="15" s="2" customFormat="1" ht="39" customHeight="1" spans="1:15">
      <c r="A15" s="56" t="s">
        <v>331</v>
      </c>
      <c r="B15" s="56" t="s">
        <v>380</v>
      </c>
      <c r="C15" s="56" t="s">
        <v>381</v>
      </c>
      <c r="D15" s="56"/>
      <c r="E15" s="56" t="s">
        <v>327</v>
      </c>
      <c r="F15" s="56"/>
      <c r="G15" s="56" t="s">
        <v>348</v>
      </c>
      <c r="H15" s="56" t="s">
        <v>348</v>
      </c>
      <c r="I15" s="56" t="s">
        <v>321</v>
      </c>
      <c r="J15" s="56">
        <v>30</v>
      </c>
      <c r="K15" s="56"/>
      <c r="L15" s="56">
        <v>30</v>
      </c>
      <c r="M15" s="56"/>
      <c r="N15" s="56" t="s">
        <v>322</v>
      </c>
      <c r="O15" s="56"/>
    </row>
    <row r="16" s="2" customFormat="1" ht="39" customHeight="1" spans="1:15">
      <c r="A16" s="56" t="s">
        <v>336</v>
      </c>
      <c r="B16" s="56" t="s">
        <v>337</v>
      </c>
      <c r="C16" s="56" t="s">
        <v>382</v>
      </c>
      <c r="D16" s="56"/>
      <c r="E16" s="56" t="s">
        <v>327</v>
      </c>
      <c r="F16" s="56"/>
      <c r="G16" s="56" t="s">
        <v>348</v>
      </c>
      <c r="H16" s="56" t="s">
        <v>348</v>
      </c>
      <c r="I16" s="56" t="s">
        <v>321</v>
      </c>
      <c r="J16" s="56">
        <v>10</v>
      </c>
      <c r="K16" s="56"/>
      <c r="L16" s="56">
        <v>10</v>
      </c>
      <c r="M16" s="56"/>
      <c r="N16" s="56" t="s">
        <v>322</v>
      </c>
      <c r="O16" s="56"/>
    </row>
  </sheetData>
  <mergeCells count="52">
    <mergeCell ref="N1:O1"/>
    <mergeCell ref="A2:O2"/>
    <mergeCell ref="B3:C3"/>
    <mergeCell ref="E3:H3"/>
    <mergeCell ref="I3:J3"/>
    <mergeCell ref="K3:O3"/>
    <mergeCell ref="B4:C4"/>
    <mergeCell ref="E4:H4"/>
    <mergeCell ref="I4:J4"/>
    <mergeCell ref="K4:N4"/>
    <mergeCell ref="B5:C5"/>
    <mergeCell ref="E5:H5"/>
    <mergeCell ref="I5:L5"/>
    <mergeCell ref="M5:N5"/>
    <mergeCell ref="I6:L6"/>
    <mergeCell ref="M6:N6"/>
    <mergeCell ref="I7:L7"/>
    <mergeCell ref="M7:N7"/>
    <mergeCell ref="I8:L8"/>
    <mergeCell ref="M8:N8"/>
    <mergeCell ref="I9:L9"/>
    <mergeCell ref="M9:N9"/>
    <mergeCell ref="C10:D10"/>
    <mergeCell ref="J10:K10"/>
    <mergeCell ref="L10:M10"/>
    <mergeCell ref="N10:O10"/>
    <mergeCell ref="C11:D11"/>
    <mergeCell ref="J11:K11"/>
    <mergeCell ref="L11:M11"/>
    <mergeCell ref="N11:O11"/>
    <mergeCell ref="C12:D12"/>
    <mergeCell ref="J12:K12"/>
    <mergeCell ref="L12:M12"/>
    <mergeCell ref="N12:O12"/>
    <mergeCell ref="C13:D13"/>
    <mergeCell ref="J13:K13"/>
    <mergeCell ref="L13:M13"/>
    <mergeCell ref="N13:O13"/>
    <mergeCell ref="C14:D14"/>
    <mergeCell ref="J14:K14"/>
    <mergeCell ref="L14:M14"/>
    <mergeCell ref="N14:O14"/>
    <mergeCell ref="C15:D15"/>
    <mergeCell ref="J15:K15"/>
    <mergeCell ref="L15:M15"/>
    <mergeCell ref="N15:O15"/>
    <mergeCell ref="C16:D16"/>
    <mergeCell ref="J16:K16"/>
    <mergeCell ref="L16:M16"/>
    <mergeCell ref="N16:O16"/>
    <mergeCell ref="A6:A9"/>
    <mergeCell ref="B6:H9"/>
  </mergeCells>
  <pageMargins left="0.66875" right="0.118055555555556" top="0.236111111111111" bottom="1" header="0.196527777777778" footer="0.511805555555556"/>
  <pageSetup paperSize="9" scale="79" orientation="landscape"/>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7"/>
  <sheetViews>
    <sheetView zoomScale="80" zoomScaleNormal="80" workbookViewId="0">
      <selection activeCell="B22" sqref="B22"/>
    </sheetView>
  </sheetViews>
  <sheetFormatPr defaultColWidth="10" defaultRowHeight="13.5"/>
  <cols>
    <col min="1" max="1" width="17.1333333333333" style="3" customWidth="1"/>
    <col min="2" max="2" width="16.875" style="3" customWidth="1"/>
    <col min="3" max="3" width="18.3083333333333" style="3" customWidth="1"/>
    <col min="4" max="4" width="18.9583333333333" style="3" customWidth="1"/>
    <col min="5" max="6" width="11.0916666666667" style="3" customWidth="1"/>
    <col min="7" max="7" width="7.75" style="3" customWidth="1"/>
    <col min="8" max="8" width="10.375" style="3" customWidth="1"/>
    <col min="9" max="9" width="11.5166666666667" style="3" customWidth="1"/>
    <col min="10" max="11" width="4.125" style="3" customWidth="1"/>
    <col min="12" max="15" width="4.91666666666667" style="3" customWidth="1"/>
    <col min="16" max="16" width="9.75" style="3" customWidth="1"/>
    <col min="17" max="16384" width="10" style="3"/>
  </cols>
  <sheetData>
    <row r="1" ht="30" customHeight="1" spans="1:15">
      <c r="A1" s="45"/>
      <c r="B1" s="46"/>
      <c r="C1" s="43"/>
      <c r="D1" s="46"/>
      <c r="E1" s="43"/>
      <c r="F1" s="46"/>
      <c r="G1" s="46"/>
      <c r="H1" s="43"/>
      <c r="I1" s="46"/>
      <c r="J1" s="43"/>
      <c r="K1" s="46"/>
      <c r="L1" s="43"/>
      <c r="M1" s="57" t="s">
        <v>383</v>
      </c>
      <c r="N1" s="57"/>
      <c r="O1" s="58"/>
    </row>
    <row r="2" s="3" customFormat="1" ht="50" customHeight="1" spans="1:15">
      <c r="A2" s="47" t="s">
        <v>282</v>
      </c>
      <c r="B2" s="47"/>
      <c r="C2" s="47"/>
      <c r="D2" s="47"/>
      <c r="E2" s="47"/>
      <c r="F2" s="47"/>
      <c r="G2" s="47"/>
      <c r="H2" s="47"/>
      <c r="I2" s="47"/>
      <c r="J2" s="47"/>
      <c r="K2" s="47"/>
      <c r="L2" s="47"/>
      <c r="M2" s="59"/>
      <c r="N2" s="59"/>
      <c r="O2" s="59"/>
    </row>
    <row r="3" ht="27.6" customHeight="1" spans="1:15">
      <c r="A3" s="48" t="s">
        <v>283</v>
      </c>
      <c r="B3" s="49" t="s">
        <v>284</v>
      </c>
      <c r="C3" s="49"/>
      <c r="D3" s="48" t="s">
        <v>285</v>
      </c>
      <c r="E3" s="49" t="s">
        <v>384</v>
      </c>
      <c r="F3" s="49"/>
      <c r="G3" s="49"/>
      <c r="H3" s="49"/>
      <c r="I3" s="48" t="s">
        <v>287</v>
      </c>
      <c r="J3" s="48"/>
      <c r="K3" s="49" t="s">
        <v>385</v>
      </c>
      <c r="L3" s="49"/>
      <c r="M3" s="49"/>
      <c r="N3" s="49"/>
      <c r="O3" s="49"/>
    </row>
    <row r="4" ht="27.6" customHeight="1" spans="1:15">
      <c r="A4" s="48" t="s">
        <v>289</v>
      </c>
      <c r="B4" s="49" t="s">
        <v>290</v>
      </c>
      <c r="C4" s="49"/>
      <c r="D4" s="48" t="s">
        <v>291</v>
      </c>
      <c r="E4" s="50" t="s">
        <v>292</v>
      </c>
      <c r="F4" s="51"/>
      <c r="G4" s="51"/>
      <c r="H4" s="52"/>
      <c r="I4" s="48" t="s">
        <v>293</v>
      </c>
      <c r="J4" s="48"/>
      <c r="K4" s="48" t="s">
        <v>342</v>
      </c>
      <c r="L4" s="48"/>
      <c r="M4" s="48"/>
      <c r="N4" s="60"/>
      <c r="O4" s="52" t="s">
        <v>295</v>
      </c>
    </row>
    <row r="5" ht="22.9" customHeight="1" spans="1:15">
      <c r="A5" s="48" t="s">
        <v>296</v>
      </c>
      <c r="B5" s="53">
        <v>0.1</v>
      </c>
      <c r="C5" s="49"/>
      <c r="D5" s="48" t="s">
        <v>297</v>
      </c>
      <c r="E5" s="50" t="s">
        <v>298</v>
      </c>
      <c r="F5" s="51"/>
      <c r="G5" s="51"/>
      <c r="H5" s="52"/>
      <c r="I5" s="48" t="s">
        <v>299</v>
      </c>
      <c r="J5" s="48"/>
      <c r="K5" s="48"/>
      <c r="L5" s="48"/>
      <c r="M5" s="48" t="s">
        <v>342</v>
      </c>
      <c r="N5" s="60"/>
      <c r="O5" s="52" t="s">
        <v>295</v>
      </c>
    </row>
    <row r="6" ht="22.9" customHeight="1" spans="1:15">
      <c r="A6" s="54" t="s">
        <v>300</v>
      </c>
      <c r="B6" s="49" t="s">
        <v>386</v>
      </c>
      <c r="C6" s="49"/>
      <c r="D6" s="49"/>
      <c r="E6" s="49"/>
      <c r="F6" s="49"/>
      <c r="G6" s="49"/>
      <c r="H6" s="49"/>
      <c r="I6" s="48" t="s">
        <v>302</v>
      </c>
      <c r="J6" s="48"/>
      <c r="K6" s="48"/>
      <c r="L6" s="48"/>
      <c r="M6" s="48"/>
      <c r="N6" s="60"/>
      <c r="O6" s="52" t="s">
        <v>295</v>
      </c>
    </row>
    <row r="7" ht="22.9" customHeight="1" spans="1:15">
      <c r="A7" s="54"/>
      <c r="B7" s="49"/>
      <c r="C7" s="49"/>
      <c r="D7" s="49"/>
      <c r="E7" s="49"/>
      <c r="F7" s="49"/>
      <c r="G7" s="49"/>
      <c r="H7" s="49"/>
      <c r="I7" s="48" t="s">
        <v>303</v>
      </c>
      <c r="J7" s="48"/>
      <c r="K7" s="48"/>
      <c r="L7" s="48"/>
      <c r="M7" s="48"/>
      <c r="N7" s="60"/>
      <c r="O7" s="52" t="s">
        <v>295</v>
      </c>
    </row>
    <row r="8" ht="22.9" customHeight="1" spans="1:15">
      <c r="A8" s="54"/>
      <c r="B8" s="49"/>
      <c r="C8" s="49"/>
      <c r="D8" s="49"/>
      <c r="E8" s="49"/>
      <c r="F8" s="49"/>
      <c r="G8" s="49"/>
      <c r="H8" s="49"/>
      <c r="I8" s="48" t="s">
        <v>304</v>
      </c>
      <c r="J8" s="48"/>
      <c r="K8" s="48"/>
      <c r="L8" s="48"/>
      <c r="M8" s="48"/>
      <c r="N8" s="60"/>
      <c r="O8" s="52" t="s">
        <v>295</v>
      </c>
    </row>
    <row r="9" ht="22.9" customHeight="1" spans="1:15">
      <c r="A9" s="54"/>
      <c r="B9" s="49"/>
      <c r="C9" s="49"/>
      <c r="D9" s="49"/>
      <c r="E9" s="49"/>
      <c r="F9" s="49"/>
      <c r="G9" s="49"/>
      <c r="H9" s="49"/>
      <c r="I9" s="48" t="s">
        <v>305</v>
      </c>
      <c r="J9" s="48"/>
      <c r="K9" s="48"/>
      <c r="L9" s="48"/>
      <c r="M9" s="48"/>
      <c r="N9" s="60"/>
      <c r="O9" s="52" t="s">
        <v>295</v>
      </c>
    </row>
    <row r="10" ht="30" customHeight="1" spans="1:15">
      <c r="A10" s="55" t="s">
        <v>306</v>
      </c>
      <c r="B10" s="55" t="s">
        <v>307</v>
      </c>
      <c r="C10" s="55" t="s">
        <v>308</v>
      </c>
      <c r="D10" s="55"/>
      <c r="E10" s="55" t="s">
        <v>309</v>
      </c>
      <c r="F10" s="55" t="s">
        <v>310</v>
      </c>
      <c r="G10" s="55" t="s">
        <v>311</v>
      </c>
      <c r="H10" s="55" t="s">
        <v>312</v>
      </c>
      <c r="I10" s="55" t="s">
        <v>313</v>
      </c>
      <c r="J10" s="55" t="s">
        <v>314</v>
      </c>
      <c r="K10" s="55"/>
      <c r="L10" s="55" t="s">
        <v>315</v>
      </c>
      <c r="M10" s="55"/>
      <c r="N10" s="55" t="s">
        <v>316</v>
      </c>
      <c r="O10" s="55"/>
    </row>
    <row r="11" s="2" customFormat="1" ht="30" customHeight="1" spans="1:15">
      <c r="A11" s="56" t="s">
        <v>317</v>
      </c>
      <c r="B11" s="56" t="s">
        <v>329</v>
      </c>
      <c r="C11" s="56" t="s">
        <v>387</v>
      </c>
      <c r="D11" s="56"/>
      <c r="E11" s="56" t="s">
        <v>327</v>
      </c>
      <c r="F11" s="56"/>
      <c r="G11" s="56" t="s">
        <v>388</v>
      </c>
      <c r="H11" s="56" t="s">
        <v>388</v>
      </c>
      <c r="I11" s="56" t="s">
        <v>370</v>
      </c>
      <c r="J11" s="56">
        <v>12.5</v>
      </c>
      <c r="K11" s="56"/>
      <c r="L11" s="56">
        <v>12.5</v>
      </c>
      <c r="M11" s="56"/>
      <c r="N11" s="56" t="s">
        <v>322</v>
      </c>
      <c r="O11" s="56"/>
    </row>
    <row r="12" s="2" customFormat="1" ht="30" customHeight="1" spans="1:15">
      <c r="A12" s="56" t="s">
        <v>317</v>
      </c>
      <c r="B12" s="56" t="s">
        <v>325</v>
      </c>
      <c r="C12" s="56" t="s">
        <v>389</v>
      </c>
      <c r="D12" s="56"/>
      <c r="E12" s="56" t="s">
        <v>327</v>
      </c>
      <c r="F12" s="56"/>
      <c r="G12" s="56" t="s">
        <v>390</v>
      </c>
      <c r="H12" s="56" t="s">
        <v>390</v>
      </c>
      <c r="I12" s="56" t="s">
        <v>391</v>
      </c>
      <c r="J12" s="56">
        <v>12.5</v>
      </c>
      <c r="K12" s="56"/>
      <c r="L12" s="56">
        <v>12.5</v>
      </c>
      <c r="M12" s="56"/>
      <c r="N12" s="56" t="s">
        <v>322</v>
      </c>
      <c r="O12" s="56"/>
    </row>
    <row r="13" s="2" customFormat="1" ht="30" customHeight="1" spans="1:15">
      <c r="A13" s="56" t="s">
        <v>317</v>
      </c>
      <c r="B13" s="56" t="s">
        <v>323</v>
      </c>
      <c r="C13" s="56" t="s">
        <v>392</v>
      </c>
      <c r="D13" s="56"/>
      <c r="E13" s="56" t="s">
        <v>327</v>
      </c>
      <c r="F13" s="56"/>
      <c r="G13" s="56" t="s">
        <v>348</v>
      </c>
      <c r="H13" s="56" t="s">
        <v>348</v>
      </c>
      <c r="I13" s="56" t="s">
        <v>321</v>
      </c>
      <c r="J13" s="56">
        <v>12.5</v>
      </c>
      <c r="K13" s="56"/>
      <c r="L13" s="56">
        <v>12.5</v>
      </c>
      <c r="M13" s="56"/>
      <c r="N13" s="56" t="s">
        <v>322</v>
      </c>
      <c r="O13" s="56"/>
    </row>
    <row r="14" s="2" customFormat="1" ht="30" customHeight="1" spans="1:15">
      <c r="A14" s="56" t="s">
        <v>317</v>
      </c>
      <c r="B14" s="56" t="s">
        <v>318</v>
      </c>
      <c r="C14" s="56" t="s">
        <v>393</v>
      </c>
      <c r="D14" s="56"/>
      <c r="E14" s="56" t="s">
        <v>375</v>
      </c>
      <c r="F14" s="56"/>
      <c r="G14" s="56" t="s">
        <v>376</v>
      </c>
      <c r="H14" s="56" t="s">
        <v>376</v>
      </c>
      <c r="I14" s="56" t="s">
        <v>377</v>
      </c>
      <c r="J14" s="56">
        <v>12.5</v>
      </c>
      <c r="K14" s="56"/>
      <c r="L14" s="56">
        <v>12.5</v>
      </c>
      <c r="M14" s="56"/>
      <c r="N14" s="56" t="s">
        <v>322</v>
      </c>
      <c r="O14" s="56"/>
    </row>
    <row r="15" s="2" customFormat="1" ht="30" customHeight="1" spans="1:15">
      <c r="A15" s="56" t="s">
        <v>331</v>
      </c>
      <c r="B15" s="56" t="s">
        <v>332</v>
      </c>
      <c r="C15" s="56" t="s">
        <v>394</v>
      </c>
      <c r="D15" s="56"/>
      <c r="E15" s="56" t="s">
        <v>327</v>
      </c>
      <c r="F15" s="56"/>
      <c r="G15" s="56" t="s">
        <v>348</v>
      </c>
      <c r="H15" s="56" t="s">
        <v>348</v>
      </c>
      <c r="I15" s="56" t="s">
        <v>321</v>
      </c>
      <c r="J15" s="56">
        <v>15</v>
      </c>
      <c r="K15" s="56"/>
      <c r="L15" s="56">
        <v>15</v>
      </c>
      <c r="M15" s="56"/>
      <c r="N15" s="56" t="s">
        <v>322</v>
      </c>
      <c r="O15" s="56"/>
    </row>
    <row r="16" s="2" customFormat="1" ht="30" customHeight="1" spans="1:15">
      <c r="A16" s="56" t="s">
        <v>331</v>
      </c>
      <c r="B16" s="56" t="s">
        <v>355</v>
      </c>
      <c r="C16" s="56" t="s">
        <v>381</v>
      </c>
      <c r="D16" s="56"/>
      <c r="E16" s="56" t="s">
        <v>327</v>
      </c>
      <c r="F16" s="56"/>
      <c r="G16" s="56" t="s">
        <v>348</v>
      </c>
      <c r="H16" s="56" t="s">
        <v>348</v>
      </c>
      <c r="I16" s="56" t="s">
        <v>321</v>
      </c>
      <c r="J16" s="56">
        <v>15</v>
      </c>
      <c r="K16" s="56"/>
      <c r="L16" s="56">
        <v>15</v>
      </c>
      <c r="M16" s="56"/>
      <c r="N16" s="56" t="s">
        <v>322</v>
      </c>
      <c r="O16" s="56"/>
    </row>
    <row r="17" s="2" customFormat="1" ht="30" customHeight="1" spans="1:15">
      <c r="A17" s="56" t="s">
        <v>336</v>
      </c>
      <c r="B17" s="56" t="s">
        <v>337</v>
      </c>
      <c r="C17" s="56" t="s">
        <v>395</v>
      </c>
      <c r="D17" s="56"/>
      <c r="E17" s="56" t="s">
        <v>327</v>
      </c>
      <c r="F17" s="56"/>
      <c r="G17" s="56" t="s">
        <v>348</v>
      </c>
      <c r="H17" s="56" t="s">
        <v>348</v>
      </c>
      <c r="I17" s="56" t="s">
        <v>321</v>
      </c>
      <c r="J17" s="56">
        <v>10</v>
      </c>
      <c r="K17" s="56"/>
      <c r="L17" s="56">
        <v>10</v>
      </c>
      <c r="M17" s="56"/>
      <c r="N17" s="56" t="s">
        <v>322</v>
      </c>
      <c r="O17" s="56"/>
    </row>
  </sheetData>
  <mergeCells count="56">
    <mergeCell ref="M1:O1"/>
    <mergeCell ref="A2:O2"/>
    <mergeCell ref="B3:C3"/>
    <mergeCell ref="E3:H3"/>
    <mergeCell ref="I3:J3"/>
    <mergeCell ref="K3:O3"/>
    <mergeCell ref="B4:C4"/>
    <mergeCell ref="E4:H4"/>
    <mergeCell ref="I4:J4"/>
    <mergeCell ref="K4:N4"/>
    <mergeCell ref="B5:C5"/>
    <mergeCell ref="E5:H5"/>
    <mergeCell ref="I5:L5"/>
    <mergeCell ref="M5:N5"/>
    <mergeCell ref="I6:L6"/>
    <mergeCell ref="M6:N6"/>
    <mergeCell ref="I7:L7"/>
    <mergeCell ref="M7:N7"/>
    <mergeCell ref="I8:L8"/>
    <mergeCell ref="M8:N8"/>
    <mergeCell ref="I9:L9"/>
    <mergeCell ref="M9:N9"/>
    <mergeCell ref="C10:D10"/>
    <mergeCell ref="J10:K10"/>
    <mergeCell ref="L10:M10"/>
    <mergeCell ref="N10:O10"/>
    <mergeCell ref="C11:D11"/>
    <mergeCell ref="J11:K11"/>
    <mergeCell ref="L11:M11"/>
    <mergeCell ref="N11:O11"/>
    <mergeCell ref="C12:D12"/>
    <mergeCell ref="J12:K12"/>
    <mergeCell ref="L12:M12"/>
    <mergeCell ref="N12:O12"/>
    <mergeCell ref="C13:D13"/>
    <mergeCell ref="J13:K13"/>
    <mergeCell ref="L13:M13"/>
    <mergeCell ref="N13:O13"/>
    <mergeCell ref="C14:D14"/>
    <mergeCell ref="J14:K14"/>
    <mergeCell ref="L14:M14"/>
    <mergeCell ref="N14:O14"/>
    <mergeCell ref="C15:D15"/>
    <mergeCell ref="J15:K15"/>
    <mergeCell ref="L15:M15"/>
    <mergeCell ref="N15:O15"/>
    <mergeCell ref="C16:D16"/>
    <mergeCell ref="J16:K16"/>
    <mergeCell ref="L16:M16"/>
    <mergeCell ref="N16:O16"/>
    <mergeCell ref="C17:D17"/>
    <mergeCell ref="J17:K17"/>
    <mergeCell ref="L17:M17"/>
    <mergeCell ref="N17:O17"/>
    <mergeCell ref="A6:A9"/>
    <mergeCell ref="B6:H9"/>
  </mergeCells>
  <pageMargins left="0.786805555555556" right="0.118055555555556" top="0.236111111111111" bottom="0.156944444444444" header="0.118055555555556" footer="0.314583333333333"/>
  <pageSetup paperSize="9" scale="87" orientation="landscape"/>
  <headerFooter alignWithMargins="0" scaleWithDoc="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6"/>
  <sheetViews>
    <sheetView tabSelected="1" zoomScale="70" zoomScaleNormal="70" workbookViewId="0">
      <selection activeCell="O17" sqref="O17"/>
    </sheetView>
  </sheetViews>
  <sheetFormatPr defaultColWidth="9" defaultRowHeight="13.5"/>
  <cols>
    <col min="1" max="1" width="12.75" style="3" customWidth="1"/>
    <col min="2" max="2" width="19.375" style="3" customWidth="1"/>
    <col min="3" max="11" width="14.3416666666667" style="3" customWidth="1"/>
    <col min="12" max="16384" width="9" style="3"/>
  </cols>
  <sheetData>
    <row r="1" s="1" customFormat="1" spans="11:11">
      <c r="K1" s="38" t="s">
        <v>396</v>
      </c>
    </row>
    <row r="2" ht="21" spans="1:11">
      <c r="A2" s="4" t="s">
        <v>397</v>
      </c>
      <c r="B2" s="4"/>
      <c r="C2" s="4"/>
      <c r="D2" s="4"/>
      <c r="E2" s="4"/>
      <c r="F2" s="4"/>
      <c r="G2" s="4"/>
      <c r="H2" s="4"/>
      <c r="I2" s="4"/>
      <c r="J2" s="4"/>
      <c r="K2" s="4"/>
    </row>
    <row r="3" spans="1:11">
      <c r="A3" s="2" t="s">
        <v>398</v>
      </c>
      <c r="B3" s="2"/>
      <c r="C3" s="2"/>
      <c r="D3" s="2"/>
      <c r="E3" s="2"/>
      <c r="F3" s="2"/>
      <c r="G3" s="2"/>
      <c r="H3" s="2"/>
      <c r="I3" s="2"/>
      <c r="J3" s="2"/>
      <c r="K3" s="2"/>
    </row>
    <row r="4" ht="15" customHeight="1" spans="1:11">
      <c r="A4" s="5" t="s">
        <v>399</v>
      </c>
      <c r="B4" s="5"/>
      <c r="C4" s="5"/>
      <c r="D4" s="5"/>
      <c r="E4" s="6"/>
      <c r="F4" s="6"/>
      <c r="G4" s="6"/>
      <c r="H4" s="6"/>
      <c r="I4" s="6"/>
      <c r="J4" s="39"/>
      <c r="K4" s="39"/>
    </row>
    <row r="5" ht="22.15" customHeight="1" spans="1:11">
      <c r="A5" s="7" t="s">
        <v>400</v>
      </c>
      <c r="B5" s="7"/>
      <c r="C5" s="8" t="s">
        <v>401</v>
      </c>
      <c r="D5" s="9" t="s">
        <v>75</v>
      </c>
      <c r="E5" s="9"/>
      <c r="F5" s="9"/>
      <c r="G5" s="9"/>
      <c r="H5" s="10" t="s">
        <v>76</v>
      </c>
      <c r="I5" s="10"/>
      <c r="J5" s="10"/>
      <c r="K5" s="10"/>
    </row>
    <row r="6" ht="22.15" customHeight="1" spans="1:11">
      <c r="A6" s="11"/>
      <c r="B6" s="11"/>
      <c r="C6" s="12"/>
      <c r="D6" s="11" t="s">
        <v>57</v>
      </c>
      <c r="E6" s="11" t="s">
        <v>402</v>
      </c>
      <c r="F6" s="11" t="s">
        <v>403</v>
      </c>
      <c r="G6" s="11" t="s">
        <v>404</v>
      </c>
      <c r="H6" s="11" t="s">
        <v>57</v>
      </c>
      <c r="I6" s="11" t="s">
        <v>402</v>
      </c>
      <c r="J6" s="11" t="s">
        <v>403</v>
      </c>
      <c r="K6" s="11" t="s">
        <v>404</v>
      </c>
    </row>
    <row r="7" s="2" customFormat="1" ht="30" customHeight="1" spans="1:11">
      <c r="A7" s="11"/>
      <c r="B7" s="11"/>
      <c r="C7" s="13">
        <f>D7+H7</f>
        <v>5882202</v>
      </c>
      <c r="D7" s="14">
        <f>E7</f>
        <v>5702202</v>
      </c>
      <c r="E7" s="14">
        <v>5702202</v>
      </c>
      <c r="F7" s="14" t="s">
        <v>21</v>
      </c>
      <c r="G7" s="14" t="s">
        <v>21</v>
      </c>
      <c r="H7" s="14">
        <f>I7</f>
        <v>180000</v>
      </c>
      <c r="I7" s="40">
        <v>180000</v>
      </c>
      <c r="J7" s="14" t="s">
        <v>21</v>
      </c>
      <c r="K7" s="14" t="s">
        <v>21</v>
      </c>
    </row>
    <row r="8" ht="22" customHeight="1" spans="1:11">
      <c r="A8" s="15" t="s">
        <v>405</v>
      </c>
      <c r="B8" s="15"/>
      <c r="C8" s="16" t="s">
        <v>406</v>
      </c>
      <c r="D8" s="17"/>
      <c r="E8" s="17"/>
      <c r="F8" s="18"/>
      <c r="G8" s="19" t="s">
        <v>407</v>
      </c>
      <c r="H8" s="19"/>
      <c r="I8" s="19"/>
      <c r="J8" s="19"/>
      <c r="K8" s="19"/>
    </row>
    <row r="9" ht="24" customHeight="1" spans="1:11">
      <c r="A9" s="20"/>
      <c r="B9" s="21"/>
      <c r="C9" s="22" t="s">
        <v>408</v>
      </c>
      <c r="D9" s="22"/>
      <c r="E9" s="22"/>
      <c r="F9" s="22"/>
      <c r="G9" s="22" t="s">
        <v>409</v>
      </c>
      <c r="H9" s="22"/>
      <c r="I9" s="22"/>
      <c r="J9" s="22"/>
      <c r="K9" s="22"/>
    </row>
    <row r="10" ht="24" customHeight="1" spans="1:11">
      <c r="A10" s="20"/>
      <c r="B10" s="21"/>
      <c r="C10" s="23" t="s">
        <v>410</v>
      </c>
      <c r="D10" s="24"/>
      <c r="E10" s="24"/>
      <c r="F10" s="25"/>
      <c r="G10" s="23" t="s">
        <v>411</v>
      </c>
      <c r="H10" s="24"/>
      <c r="I10" s="24"/>
      <c r="J10" s="24"/>
      <c r="K10" s="25"/>
    </row>
    <row r="11" ht="24" customHeight="1" spans="1:11">
      <c r="A11" s="20"/>
      <c r="B11" s="21"/>
      <c r="C11" s="23" t="s">
        <v>412</v>
      </c>
      <c r="D11" s="24"/>
      <c r="E11" s="24"/>
      <c r="F11" s="25"/>
      <c r="G11" s="23" t="s">
        <v>413</v>
      </c>
      <c r="H11" s="24"/>
      <c r="I11" s="24"/>
      <c r="J11" s="24"/>
      <c r="K11" s="25"/>
    </row>
    <row r="12" ht="24" customHeight="1" spans="1:11">
      <c r="A12" s="20"/>
      <c r="B12" s="21"/>
      <c r="C12" s="23" t="s">
        <v>414</v>
      </c>
      <c r="D12" s="24"/>
      <c r="E12" s="24"/>
      <c r="F12" s="25"/>
      <c r="G12" s="23" t="s">
        <v>415</v>
      </c>
      <c r="H12" s="24"/>
      <c r="I12" s="24"/>
      <c r="J12" s="24"/>
      <c r="K12" s="25"/>
    </row>
    <row r="13" ht="24" customHeight="1" spans="1:11">
      <c r="A13" s="20"/>
      <c r="B13" s="21"/>
      <c r="C13" s="23" t="s">
        <v>416</v>
      </c>
      <c r="D13" s="24"/>
      <c r="E13" s="24"/>
      <c r="F13" s="25"/>
      <c r="G13" s="23" t="s">
        <v>417</v>
      </c>
      <c r="H13" s="24"/>
      <c r="I13" s="24"/>
      <c r="J13" s="24"/>
      <c r="K13" s="25"/>
    </row>
    <row r="14" ht="24" customHeight="1" spans="1:11">
      <c r="A14" s="20"/>
      <c r="B14" s="21"/>
      <c r="C14" s="23" t="s">
        <v>418</v>
      </c>
      <c r="D14" s="24"/>
      <c r="E14" s="24"/>
      <c r="F14" s="25"/>
      <c r="G14" s="23" t="s">
        <v>419</v>
      </c>
      <c r="H14" s="24"/>
      <c r="I14" s="24"/>
      <c r="J14" s="24"/>
      <c r="K14" s="25"/>
    </row>
    <row r="15" ht="33" customHeight="1" spans="1:11">
      <c r="A15" s="20"/>
      <c r="B15" s="21"/>
      <c r="C15" s="23" t="s">
        <v>420</v>
      </c>
      <c r="D15" s="24"/>
      <c r="E15" s="24"/>
      <c r="F15" s="25"/>
      <c r="G15" s="23" t="s">
        <v>421</v>
      </c>
      <c r="H15" s="24"/>
      <c r="I15" s="24"/>
      <c r="J15" s="24"/>
      <c r="K15" s="25"/>
    </row>
    <row r="16" ht="42" customHeight="1" spans="1:11">
      <c r="A16" s="19" t="s">
        <v>422</v>
      </c>
      <c r="B16" s="15" t="s">
        <v>423</v>
      </c>
      <c r="C16" s="22" t="s">
        <v>424</v>
      </c>
      <c r="D16" s="22"/>
      <c r="E16" s="22"/>
      <c r="F16" s="22"/>
      <c r="G16" s="22"/>
      <c r="H16" s="22"/>
      <c r="I16" s="22"/>
      <c r="J16" s="22"/>
      <c r="K16" s="22"/>
    </row>
    <row r="17" ht="30" customHeight="1" spans="1:11">
      <c r="A17" s="19"/>
      <c r="B17" s="26" t="s">
        <v>425</v>
      </c>
      <c r="C17" s="26"/>
      <c r="D17" s="26"/>
      <c r="E17" s="26"/>
      <c r="F17" s="26"/>
      <c r="G17" s="26"/>
      <c r="H17" s="26"/>
      <c r="I17" s="26"/>
      <c r="J17" s="26"/>
      <c r="K17" s="26"/>
    </row>
    <row r="18" ht="30" customHeight="1" spans="1:11">
      <c r="A18" s="19"/>
      <c r="B18" s="19" t="s">
        <v>306</v>
      </c>
      <c r="C18" s="27" t="s">
        <v>307</v>
      </c>
      <c r="D18" s="28"/>
      <c r="E18" s="27" t="s">
        <v>426</v>
      </c>
      <c r="F18" s="29"/>
      <c r="G18" s="28"/>
      <c r="H18" s="19" t="s">
        <v>427</v>
      </c>
      <c r="I18" s="19" t="s">
        <v>428</v>
      </c>
      <c r="J18" s="19" t="s">
        <v>429</v>
      </c>
      <c r="K18" s="19" t="s">
        <v>430</v>
      </c>
    </row>
    <row r="19" s="2" customFormat="1" ht="30" customHeight="1" spans="1:11">
      <c r="A19" s="30"/>
      <c r="B19" s="31" t="s">
        <v>317</v>
      </c>
      <c r="C19" s="15" t="s">
        <v>329</v>
      </c>
      <c r="D19" s="15"/>
      <c r="E19" s="15" t="s">
        <v>431</v>
      </c>
      <c r="F19" s="15"/>
      <c r="G19" s="15"/>
      <c r="H19" s="32" t="s">
        <v>432</v>
      </c>
      <c r="I19" s="41">
        <v>100</v>
      </c>
      <c r="J19" s="42" t="s">
        <v>321</v>
      </c>
      <c r="K19" s="15">
        <v>15</v>
      </c>
    </row>
    <row r="20" s="2" customFormat="1" ht="30" customHeight="1" spans="1:11">
      <c r="A20" s="30"/>
      <c r="B20" s="31" t="s">
        <v>317</v>
      </c>
      <c r="C20" s="15" t="s">
        <v>323</v>
      </c>
      <c r="D20" s="15"/>
      <c r="E20" s="15" t="s">
        <v>433</v>
      </c>
      <c r="F20" s="15"/>
      <c r="G20" s="15"/>
      <c r="H20" s="32" t="s">
        <v>432</v>
      </c>
      <c r="I20" s="41">
        <v>100</v>
      </c>
      <c r="J20" s="42" t="s">
        <v>321</v>
      </c>
      <c r="K20" s="15">
        <v>15</v>
      </c>
    </row>
    <row r="21" s="2" customFormat="1" ht="30" customHeight="1" spans="1:11">
      <c r="A21" s="30"/>
      <c r="B21" s="31" t="s">
        <v>317</v>
      </c>
      <c r="C21" s="15" t="s">
        <v>318</v>
      </c>
      <c r="D21" s="15"/>
      <c r="E21" s="15" t="s">
        <v>434</v>
      </c>
      <c r="F21" s="15"/>
      <c r="G21" s="15"/>
      <c r="H21" s="33" t="s">
        <v>375</v>
      </c>
      <c r="I21" s="15">
        <v>100</v>
      </c>
      <c r="J21" s="42" t="s">
        <v>321</v>
      </c>
      <c r="K21" s="15">
        <v>15</v>
      </c>
    </row>
    <row r="22" s="2" customFormat="1" ht="30" customHeight="1" spans="1:11">
      <c r="A22" s="30"/>
      <c r="B22" s="31" t="s">
        <v>317</v>
      </c>
      <c r="C22" s="31" t="s">
        <v>325</v>
      </c>
      <c r="D22" s="32"/>
      <c r="E22" s="15" t="s">
        <v>431</v>
      </c>
      <c r="F22" s="15"/>
      <c r="G22" s="15"/>
      <c r="H22" s="32" t="s">
        <v>432</v>
      </c>
      <c r="I22" s="15">
        <v>588.22</v>
      </c>
      <c r="J22" s="42" t="s">
        <v>295</v>
      </c>
      <c r="K22" s="15">
        <v>15</v>
      </c>
    </row>
    <row r="23" s="2" customFormat="1" ht="50" customHeight="1" spans="1:11">
      <c r="A23" s="30"/>
      <c r="B23" s="31" t="s">
        <v>331</v>
      </c>
      <c r="C23" s="15" t="s">
        <v>380</v>
      </c>
      <c r="D23" s="15"/>
      <c r="E23" s="15" t="s">
        <v>435</v>
      </c>
      <c r="F23" s="15"/>
      <c r="G23" s="15"/>
      <c r="H23" s="32" t="s">
        <v>436</v>
      </c>
      <c r="I23" s="15" t="s">
        <v>437</v>
      </c>
      <c r="J23" s="42"/>
      <c r="K23" s="15">
        <v>30</v>
      </c>
    </row>
    <row r="24" s="2" customFormat="1" ht="30" customHeight="1" spans="1:11">
      <c r="A24" s="30"/>
      <c r="B24" s="31" t="s">
        <v>336</v>
      </c>
      <c r="C24" s="15" t="s">
        <v>337</v>
      </c>
      <c r="D24" s="15"/>
      <c r="E24" s="15" t="s">
        <v>438</v>
      </c>
      <c r="F24" s="15"/>
      <c r="G24" s="15"/>
      <c r="H24" s="32" t="s">
        <v>327</v>
      </c>
      <c r="I24" s="15">
        <v>95</v>
      </c>
      <c r="J24" s="42" t="s">
        <v>321</v>
      </c>
      <c r="K24" s="15">
        <v>10</v>
      </c>
    </row>
    <row r="25" ht="25" customHeight="1" spans="1:11">
      <c r="A25" s="15" t="s">
        <v>439</v>
      </c>
      <c r="B25" s="22" t="s">
        <v>440</v>
      </c>
      <c r="C25" s="22"/>
      <c r="D25" s="34"/>
      <c r="E25" s="34"/>
      <c r="F25" s="34"/>
      <c r="G25" s="22"/>
      <c r="H25" s="22"/>
      <c r="I25" s="22"/>
      <c r="J25" s="22"/>
      <c r="K25" s="22"/>
    </row>
    <row r="26" s="3" customFormat="1" ht="29" customHeight="1" spans="1:16">
      <c r="A26" s="35"/>
      <c r="B26" s="35"/>
      <c r="C26" s="36"/>
      <c r="D26" s="37"/>
      <c r="E26" s="37"/>
      <c r="F26" s="37"/>
      <c r="G26" s="36"/>
      <c r="H26" s="36"/>
      <c r="I26" s="36"/>
      <c r="J26" s="35"/>
      <c r="K26" s="35"/>
      <c r="L26" s="43"/>
      <c r="M26" s="44"/>
      <c r="N26" s="43"/>
      <c r="O26" s="44"/>
      <c r="P26" s="43"/>
    </row>
  </sheetData>
  <mergeCells count="46">
    <mergeCell ref="A2:K2"/>
    <mergeCell ref="A3:K3"/>
    <mergeCell ref="A4:D4"/>
    <mergeCell ref="J4:K4"/>
    <mergeCell ref="D5:G5"/>
    <mergeCell ref="H5:K5"/>
    <mergeCell ref="C8:F8"/>
    <mergeCell ref="G8:K8"/>
    <mergeCell ref="C9:F9"/>
    <mergeCell ref="G9:K9"/>
    <mergeCell ref="C10:F10"/>
    <mergeCell ref="G10:K10"/>
    <mergeCell ref="C11:F11"/>
    <mergeCell ref="G11:K11"/>
    <mergeCell ref="C12:F12"/>
    <mergeCell ref="G12:K12"/>
    <mergeCell ref="C13:F13"/>
    <mergeCell ref="G13:K13"/>
    <mergeCell ref="C14:F14"/>
    <mergeCell ref="G14:K14"/>
    <mergeCell ref="C15:F15"/>
    <mergeCell ref="G15:K15"/>
    <mergeCell ref="C16:K16"/>
    <mergeCell ref="B17:K17"/>
    <mergeCell ref="C18:D18"/>
    <mergeCell ref="E18:G18"/>
    <mergeCell ref="C19:D19"/>
    <mergeCell ref="E19:G19"/>
    <mergeCell ref="C20:D20"/>
    <mergeCell ref="E20:G20"/>
    <mergeCell ref="C21:D21"/>
    <mergeCell ref="E21:G21"/>
    <mergeCell ref="C22:D22"/>
    <mergeCell ref="E22:G22"/>
    <mergeCell ref="C23:D23"/>
    <mergeCell ref="E23:G23"/>
    <mergeCell ref="C24:D24"/>
    <mergeCell ref="E24:G24"/>
    <mergeCell ref="B25:K25"/>
    <mergeCell ref="A26:B26"/>
    <mergeCell ref="D26:F26"/>
    <mergeCell ref="J26:K26"/>
    <mergeCell ref="A16:A24"/>
    <mergeCell ref="C5:C6"/>
    <mergeCell ref="A5:B7"/>
    <mergeCell ref="A8:B15"/>
  </mergeCells>
  <pageMargins left="0.708333333333333" right="0.432638888888889" top="0.236111111111111" bottom="0.118055555555556" header="0.196527777777778" footer="0.0784722222222222"/>
  <pageSetup paperSize="9" scale="77"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zoomScale="50" zoomScaleNormal="50" workbookViewId="0">
      <pane ySplit="5" topLeftCell="A6" activePane="bottomLeft" state="frozen"/>
      <selection/>
      <selection pane="bottomLeft" activeCell="L16" sqref="L16"/>
    </sheetView>
  </sheetViews>
  <sheetFormatPr defaultColWidth="10" defaultRowHeight="13.5" outlineLevelCol="3"/>
  <cols>
    <col min="1" max="1" width="41" customWidth="1"/>
    <col min="2" max="2" width="16.375" customWidth="1"/>
    <col min="3" max="3" width="41" customWidth="1"/>
    <col min="4" max="4" width="16.375" style="126" customWidth="1"/>
    <col min="5" max="9" width="9.75" customWidth="1"/>
  </cols>
  <sheetData>
    <row r="1" ht="16.35" customHeight="1" spans="1:4">
      <c r="A1" s="74"/>
      <c r="B1" s="92"/>
      <c r="C1" s="113"/>
      <c r="D1" s="127" t="s">
        <v>1</v>
      </c>
    </row>
    <row r="2" s="94" customFormat="1" ht="22.9" customHeight="1" spans="1:4">
      <c r="A2" s="95" t="s">
        <v>2</v>
      </c>
      <c r="B2" s="95"/>
      <c r="C2" s="95"/>
      <c r="D2" s="95"/>
    </row>
    <row r="3" ht="19.5" customHeight="1" spans="1:4">
      <c r="A3" s="79" t="s">
        <v>3</v>
      </c>
      <c r="B3" s="115"/>
      <c r="C3" s="115"/>
      <c r="D3" s="128" t="s">
        <v>4</v>
      </c>
    </row>
    <row r="4" ht="24.4" customHeight="1" spans="1:4">
      <c r="A4" s="55" t="s">
        <v>5</v>
      </c>
      <c r="B4" s="55"/>
      <c r="C4" s="55" t="s">
        <v>6</v>
      </c>
      <c r="D4" s="105"/>
    </row>
    <row r="5" ht="24.4" customHeight="1" spans="1:4">
      <c r="A5" s="55" t="s">
        <v>7</v>
      </c>
      <c r="B5" s="55" t="s">
        <v>8</v>
      </c>
      <c r="C5" s="55" t="s">
        <v>7</v>
      </c>
      <c r="D5" s="105" t="s">
        <v>8</v>
      </c>
    </row>
    <row r="6" ht="22.9" customHeight="1" spans="1:4">
      <c r="A6" s="99" t="s">
        <v>9</v>
      </c>
      <c r="B6" s="86">
        <v>588.22</v>
      </c>
      <c r="C6" s="99" t="s">
        <v>10</v>
      </c>
      <c r="D6" s="108">
        <v>2.83</v>
      </c>
    </row>
    <row r="7" ht="22.9" customHeight="1" spans="1:4">
      <c r="A7" s="99" t="s">
        <v>11</v>
      </c>
      <c r="B7" s="86"/>
      <c r="C7" s="99" t="s">
        <v>12</v>
      </c>
      <c r="D7" s="108"/>
    </row>
    <row r="8" ht="22.9" customHeight="1" spans="1:4">
      <c r="A8" s="99" t="s">
        <v>13</v>
      </c>
      <c r="B8" s="86"/>
      <c r="C8" s="99" t="s">
        <v>14</v>
      </c>
      <c r="D8" s="108"/>
    </row>
    <row r="9" ht="22.9" customHeight="1" spans="1:4">
      <c r="A9" s="99" t="s">
        <v>15</v>
      </c>
      <c r="B9" s="86"/>
      <c r="C9" s="99" t="s">
        <v>16</v>
      </c>
      <c r="D9" s="108"/>
    </row>
    <row r="10" ht="22.9" customHeight="1" spans="1:4">
      <c r="A10" s="99" t="s">
        <v>17</v>
      </c>
      <c r="B10" s="86"/>
      <c r="C10" s="99" t="s">
        <v>18</v>
      </c>
      <c r="D10" s="108"/>
    </row>
    <row r="11" ht="22.9" customHeight="1" spans="1:4">
      <c r="A11" s="99" t="s">
        <v>19</v>
      </c>
      <c r="B11" s="86"/>
      <c r="C11" s="99" t="s">
        <v>20</v>
      </c>
      <c r="D11" s="108"/>
    </row>
    <row r="12" ht="22.9" customHeight="1" spans="1:4">
      <c r="A12" s="99" t="s">
        <v>21</v>
      </c>
      <c r="B12" s="86"/>
      <c r="C12" s="99" t="s">
        <v>22</v>
      </c>
      <c r="D12" s="108"/>
    </row>
    <row r="13" ht="22.9" customHeight="1" spans="1:4">
      <c r="A13" s="99" t="s">
        <v>21</v>
      </c>
      <c r="B13" s="86"/>
      <c r="C13" s="99" t="s">
        <v>23</v>
      </c>
      <c r="D13" s="108">
        <v>518.8</v>
      </c>
    </row>
    <row r="14" ht="22.9" customHeight="1" spans="1:4">
      <c r="A14" s="99" t="s">
        <v>21</v>
      </c>
      <c r="B14" s="86"/>
      <c r="C14" s="99" t="s">
        <v>24</v>
      </c>
      <c r="D14" s="108"/>
    </row>
    <row r="15" ht="22.9" customHeight="1" spans="1:4">
      <c r="A15" s="99" t="s">
        <v>21</v>
      </c>
      <c r="B15" s="86"/>
      <c r="C15" s="99" t="s">
        <v>25</v>
      </c>
      <c r="D15" s="108">
        <v>24.58</v>
      </c>
    </row>
    <row r="16" ht="22.9" customHeight="1" spans="1:4">
      <c r="A16" s="99" t="s">
        <v>21</v>
      </c>
      <c r="B16" s="86"/>
      <c r="C16" s="99" t="s">
        <v>26</v>
      </c>
      <c r="D16" s="108"/>
    </row>
    <row r="17" ht="22.9" customHeight="1" spans="1:4">
      <c r="A17" s="99" t="s">
        <v>21</v>
      </c>
      <c r="B17" s="86"/>
      <c r="C17" s="99" t="s">
        <v>27</v>
      </c>
      <c r="D17" s="108"/>
    </row>
    <row r="18" ht="22.9" customHeight="1" spans="1:4">
      <c r="A18" s="99" t="s">
        <v>21</v>
      </c>
      <c r="B18" s="86"/>
      <c r="C18" s="99" t="s">
        <v>28</v>
      </c>
      <c r="D18" s="108"/>
    </row>
    <row r="19" ht="22.9" customHeight="1" spans="1:4">
      <c r="A19" s="99" t="s">
        <v>21</v>
      </c>
      <c r="B19" s="86"/>
      <c r="C19" s="99" t="s">
        <v>29</v>
      </c>
      <c r="D19" s="108"/>
    </row>
    <row r="20" ht="22.9" customHeight="1" spans="1:4">
      <c r="A20" s="99" t="s">
        <v>21</v>
      </c>
      <c r="B20" s="86"/>
      <c r="C20" s="99" t="s">
        <v>30</v>
      </c>
      <c r="D20" s="108"/>
    </row>
    <row r="21" ht="22.9" customHeight="1" spans="1:4">
      <c r="A21" s="99" t="s">
        <v>21</v>
      </c>
      <c r="B21" s="86"/>
      <c r="C21" s="99" t="s">
        <v>31</v>
      </c>
      <c r="D21" s="108"/>
    </row>
    <row r="22" ht="22.9" customHeight="1" spans="1:4">
      <c r="A22" s="99" t="s">
        <v>21</v>
      </c>
      <c r="B22" s="86"/>
      <c r="C22" s="99" t="s">
        <v>32</v>
      </c>
      <c r="D22" s="108"/>
    </row>
    <row r="23" ht="22.9" customHeight="1" spans="1:4">
      <c r="A23" s="99" t="s">
        <v>21</v>
      </c>
      <c r="B23" s="86"/>
      <c r="C23" s="99" t="s">
        <v>33</v>
      </c>
      <c r="D23" s="108"/>
    </row>
    <row r="24" ht="22.9" customHeight="1" spans="1:4">
      <c r="A24" s="99" t="s">
        <v>21</v>
      </c>
      <c r="B24" s="86"/>
      <c r="C24" s="99" t="s">
        <v>34</v>
      </c>
      <c r="D24" s="108"/>
    </row>
    <row r="25" ht="22.9" customHeight="1" spans="1:4">
      <c r="A25" s="99" t="s">
        <v>21</v>
      </c>
      <c r="B25" s="86"/>
      <c r="C25" s="99" t="s">
        <v>35</v>
      </c>
      <c r="D25" s="108">
        <v>42.01</v>
      </c>
    </row>
    <row r="26" ht="22.9" customHeight="1" spans="1:4">
      <c r="A26" s="99" t="s">
        <v>21</v>
      </c>
      <c r="B26" s="86"/>
      <c r="C26" s="99" t="s">
        <v>36</v>
      </c>
      <c r="D26" s="108"/>
    </row>
    <row r="27" ht="22.9" customHeight="1" spans="1:4">
      <c r="A27" s="99" t="s">
        <v>21</v>
      </c>
      <c r="B27" s="86"/>
      <c r="C27" s="99" t="s">
        <v>37</v>
      </c>
      <c r="D27" s="108"/>
    </row>
    <row r="28" ht="22.9" customHeight="1" spans="1:4">
      <c r="A28" s="99" t="s">
        <v>21</v>
      </c>
      <c r="B28" s="86"/>
      <c r="C28" s="99" t="s">
        <v>38</v>
      </c>
      <c r="D28" s="108"/>
    </row>
    <row r="29" ht="22.9" customHeight="1" spans="1:4">
      <c r="A29" s="99" t="s">
        <v>21</v>
      </c>
      <c r="B29" s="86"/>
      <c r="C29" s="99" t="s">
        <v>39</v>
      </c>
      <c r="D29" s="108"/>
    </row>
    <row r="30" ht="22.9" customHeight="1" spans="1:4">
      <c r="A30" s="99" t="s">
        <v>21</v>
      </c>
      <c r="B30" s="86"/>
      <c r="C30" s="99" t="s">
        <v>40</v>
      </c>
      <c r="D30" s="108"/>
    </row>
    <row r="31" ht="22.9" customHeight="1" spans="1:4">
      <c r="A31" s="99" t="s">
        <v>21</v>
      </c>
      <c r="B31" s="86"/>
      <c r="C31" s="99" t="s">
        <v>41</v>
      </c>
      <c r="D31" s="108"/>
    </row>
    <row r="32" ht="22.9" customHeight="1" spans="1:4">
      <c r="A32" s="99" t="s">
        <v>21</v>
      </c>
      <c r="B32" s="86"/>
      <c r="C32" s="99" t="s">
        <v>42</v>
      </c>
      <c r="D32" s="108"/>
    </row>
    <row r="33" ht="22.9" customHeight="1" spans="1:4">
      <c r="A33" s="99" t="s">
        <v>21</v>
      </c>
      <c r="B33" s="86"/>
      <c r="C33" s="99" t="s">
        <v>43</v>
      </c>
      <c r="D33" s="108"/>
    </row>
    <row r="34" ht="22.9" customHeight="1" spans="1:4">
      <c r="A34" s="99" t="s">
        <v>21</v>
      </c>
      <c r="B34" s="86"/>
      <c r="C34" s="99" t="s">
        <v>44</v>
      </c>
      <c r="D34" s="108"/>
    </row>
    <row r="35" ht="22.9" customHeight="1" spans="1:4">
      <c r="A35" s="99" t="s">
        <v>21</v>
      </c>
      <c r="B35" s="86"/>
      <c r="C35" s="99" t="s">
        <v>45</v>
      </c>
      <c r="D35" s="108"/>
    </row>
    <row r="36" ht="22.9" customHeight="1" spans="1:4">
      <c r="A36" s="83" t="s">
        <v>46</v>
      </c>
      <c r="B36" s="84">
        <v>588.22</v>
      </c>
      <c r="C36" s="83" t="s">
        <v>47</v>
      </c>
      <c r="D36" s="106">
        <f>D6+D13+D15+D25</f>
        <v>588.22</v>
      </c>
    </row>
    <row r="37" ht="22.9" customHeight="1" spans="1:4">
      <c r="A37" s="99" t="s">
        <v>48</v>
      </c>
      <c r="B37" s="86"/>
      <c r="C37" s="99" t="s">
        <v>49</v>
      </c>
      <c r="D37" s="108"/>
    </row>
    <row r="38" ht="22.9" customHeight="1" spans="1:4">
      <c r="A38" s="99" t="s">
        <v>50</v>
      </c>
      <c r="B38" s="86"/>
      <c r="C38" s="99" t="s">
        <v>51</v>
      </c>
      <c r="D38" s="108"/>
    </row>
    <row r="39" ht="22.9" customHeight="1" spans="1:4">
      <c r="A39" s="129"/>
      <c r="B39" s="129"/>
      <c r="C39" s="99" t="s">
        <v>52</v>
      </c>
      <c r="D39" s="108"/>
    </row>
    <row r="40" ht="22.9" customHeight="1" spans="1:4">
      <c r="A40" s="83" t="s">
        <v>53</v>
      </c>
      <c r="B40" s="84">
        <v>588.22</v>
      </c>
      <c r="C40" s="83" t="s">
        <v>54</v>
      </c>
      <c r="D40" s="106">
        <f>D36+D39</f>
        <v>588.22</v>
      </c>
    </row>
    <row r="41" ht="9.75" customHeight="1" spans="1:4">
      <c r="A41" s="118"/>
      <c r="B41" s="130"/>
      <c r="C41" s="130"/>
      <c r="D41" s="131"/>
    </row>
  </sheetData>
  <mergeCells count="3">
    <mergeCell ref="A2:D2"/>
    <mergeCell ref="A4:B4"/>
    <mergeCell ref="C4:D4"/>
  </mergeCells>
  <pageMargins left="1.41666666666667" right="0.751388888888889" top="0.271527777777778" bottom="0.271527777777778" header="0.393055555555556" footer="0"/>
  <pageSetup paperSize="9"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pane ySplit="6" topLeftCell="A7" activePane="bottomLeft" state="frozen"/>
      <selection/>
      <selection pane="bottomLeft" activeCell="E17" sqref="E17"/>
    </sheetView>
  </sheetViews>
  <sheetFormatPr defaultColWidth="10" defaultRowHeight="13.5"/>
  <cols>
    <col min="1" max="1" width="10.0083333333333" customWidth="1"/>
    <col min="2" max="2" width="27.25" customWidth="1"/>
    <col min="3" max="3" width="8.375" customWidth="1"/>
    <col min="4" max="4" width="6.25" customWidth="1"/>
    <col min="5" max="5" width="10.75" customWidth="1"/>
    <col min="6" max="6" width="10.5" customWidth="1"/>
    <col min="7" max="7" width="10.75" customWidth="1"/>
    <col min="8" max="8" width="9.5" customWidth="1"/>
    <col min="9" max="10" width="10.75" customWidth="1"/>
    <col min="11" max="11" width="9.125" customWidth="1"/>
    <col min="12" max="12" width="9.5" customWidth="1"/>
    <col min="13" max="13" width="9.375" customWidth="1"/>
    <col min="14" max="14" width="9.75" customWidth="1"/>
  </cols>
  <sheetData>
    <row r="1" ht="16.35" customHeight="1" spans="1:13">
      <c r="A1" s="92"/>
      <c r="B1" s="92"/>
      <c r="C1" s="76"/>
      <c r="D1" s="76"/>
      <c r="E1" s="76"/>
      <c r="F1" s="92"/>
      <c r="G1" s="92"/>
      <c r="H1" s="92"/>
      <c r="I1" s="92"/>
      <c r="J1" s="92"/>
      <c r="K1" s="92"/>
      <c r="L1" s="92"/>
      <c r="M1" s="90" t="s">
        <v>55</v>
      </c>
    </row>
    <row r="2" s="94" customFormat="1" ht="22.9" customHeight="1" spans="1:13">
      <c r="A2" s="95" t="s">
        <v>56</v>
      </c>
      <c r="B2" s="95"/>
      <c r="C2" s="95"/>
      <c r="D2" s="95"/>
      <c r="E2" s="95"/>
      <c r="F2" s="95"/>
      <c r="G2" s="95"/>
      <c r="H2" s="95"/>
      <c r="I2" s="95"/>
      <c r="J2" s="95"/>
      <c r="K2" s="95"/>
      <c r="L2" s="95"/>
      <c r="M2" s="95"/>
    </row>
    <row r="3" ht="19.5" customHeight="1" spans="1:13">
      <c r="A3" s="79" t="s">
        <v>3</v>
      </c>
      <c r="B3" s="79"/>
      <c r="C3" s="78"/>
      <c r="D3" s="78"/>
      <c r="E3" s="120"/>
      <c r="F3" s="78"/>
      <c r="G3" s="120"/>
      <c r="H3" s="120"/>
      <c r="I3" s="120"/>
      <c r="J3" s="120"/>
      <c r="K3" s="120"/>
      <c r="L3" s="124" t="s">
        <v>4</v>
      </c>
      <c r="M3" s="125"/>
    </row>
    <row r="4" ht="24.4" customHeight="1" spans="1:13">
      <c r="A4" s="93" t="s">
        <v>7</v>
      </c>
      <c r="B4" s="93"/>
      <c r="C4" s="93" t="s">
        <v>57</v>
      </c>
      <c r="D4" s="93" t="s">
        <v>58</v>
      </c>
      <c r="E4" s="93" t="s">
        <v>59</v>
      </c>
      <c r="F4" s="93" t="s">
        <v>60</v>
      </c>
      <c r="G4" s="93" t="s">
        <v>61</v>
      </c>
      <c r="H4" s="93" t="s">
        <v>62</v>
      </c>
      <c r="I4" s="93" t="s">
        <v>63</v>
      </c>
      <c r="J4" s="93" t="s">
        <v>64</v>
      </c>
      <c r="K4" s="93" t="s">
        <v>65</v>
      </c>
      <c r="L4" s="93" t="s">
        <v>66</v>
      </c>
      <c r="M4" s="93" t="s">
        <v>67</v>
      </c>
    </row>
    <row r="5" s="123" customFormat="1" ht="24.4" customHeight="1" spans="1:13">
      <c r="A5" s="93" t="s">
        <v>68</v>
      </c>
      <c r="B5" s="93" t="s">
        <v>69</v>
      </c>
      <c r="C5" s="93"/>
      <c r="D5" s="93"/>
      <c r="E5" s="93"/>
      <c r="F5" s="93"/>
      <c r="G5" s="93"/>
      <c r="H5" s="93"/>
      <c r="I5" s="93"/>
      <c r="J5" s="93"/>
      <c r="K5" s="93"/>
      <c r="L5" s="93"/>
      <c r="M5" s="93"/>
    </row>
    <row r="6" s="123" customFormat="1" ht="24.4" customHeight="1" spans="1:13">
      <c r="A6" s="93"/>
      <c r="B6" s="93"/>
      <c r="C6" s="93"/>
      <c r="D6" s="93"/>
      <c r="E6" s="93"/>
      <c r="F6" s="93"/>
      <c r="G6" s="93"/>
      <c r="H6" s="93"/>
      <c r="I6" s="93"/>
      <c r="J6" s="93"/>
      <c r="K6" s="93"/>
      <c r="L6" s="93"/>
      <c r="M6" s="93"/>
    </row>
    <row r="7" ht="22.9" customHeight="1" spans="1:13">
      <c r="A7" s="83"/>
      <c r="B7" s="83" t="s">
        <v>70</v>
      </c>
      <c r="C7" s="84">
        <f>E7</f>
        <v>588.22</v>
      </c>
      <c r="D7" s="84"/>
      <c r="E7" s="84">
        <v>588.22</v>
      </c>
      <c r="F7" s="84"/>
      <c r="G7" s="84"/>
      <c r="H7" s="84"/>
      <c r="I7" s="84"/>
      <c r="J7" s="84"/>
      <c r="K7" s="84"/>
      <c r="L7" s="84"/>
      <c r="M7" s="84"/>
    </row>
    <row r="8" ht="22.9" customHeight="1" spans="1:13">
      <c r="A8" s="85" t="s">
        <v>71</v>
      </c>
      <c r="B8" s="85" t="s">
        <v>72</v>
      </c>
      <c r="C8" s="86">
        <f>E8</f>
        <v>588.22</v>
      </c>
      <c r="D8" s="87"/>
      <c r="E8" s="87">
        <v>588.22</v>
      </c>
      <c r="F8" s="87"/>
      <c r="G8" s="87"/>
      <c r="H8" s="87"/>
      <c r="I8" s="87"/>
      <c r="J8" s="87"/>
      <c r="K8" s="87"/>
      <c r="L8" s="87"/>
      <c r="M8" s="87"/>
    </row>
    <row r="9" ht="9.75" customHeight="1" spans="1:13">
      <c r="A9" s="88"/>
      <c r="B9" s="88"/>
      <c r="C9" s="88"/>
      <c r="D9" s="88"/>
      <c r="E9" s="88"/>
      <c r="F9" s="88"/>
      <c r="G9" s="88"/>
      <c r="H9" s="88"/>
      <c r="I9" s="88"/>
      <c r="J9" s="88"/>
      <c r="K9" s="88"/>
      <c r="L9" s="88"/>
      <c r="M9" s="89"/>
    </row>
  </sheetData>
  <mergeCells count="17">
    <mergeCell ref="A2:M2"/>
    <mergeCell ref="A3:B3"/>
    <mergeCell ref="L3:M3"/>
    <mergeCell ref="A4:B4"/>
    <mergeCell ref="A5:A6"/>
    <mergeCell ref="B5:B6"/>
    <mergeCell ref="C4:C6"/>
    <mergeCell ref="D4:D6"/>
    <mergeCell ref="E4:E6"/>
    <mergeCell ref="F4:F6"/>
    <mergeCell ref="G4:G6"/>
    <mergeCell ref="H4:H6"/>
    <mergeCell ref="I4:I6"/>
    <mergeCell ref="J4:J6"/>
    <mergeCell ref="K4:K6"/>
    <mergeCell ref="L4:L6"/>
    <mergeCell ref="M4:M6"/>
  </mergeCells>
  <pageMargins left="0.393055555555556" right="0.118055555555556" top="0.432638888888889" bottom="0.270000010728836"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workbookViewId="0">
      <pane ySplit="6" topLeftCell="A7" activePane="bottomLeft" state="frozen"/>
      <selection/>
      <selection pane="bottomLeft" activeCell="A24" sqref="A24"/>
    </sheetView>
  </sheetViews>
  <sheetFormatPr defaultColWidth="10" defaultRowHeight="13.5"/>
  <cols>
    <col min="1" max="3" width="6.125" customWidth="1"/>
    <col min="4" max="4" width="10" customWidth="1"/>
    <col min="5" max="5" width="33.375" customWidth="1"/>
    <col min="6" max="10" width="12.875" customWidth="1"/>
    <col min="11" max="13" width="9.75" customWidth="1"/>
  </cols>
  <sheetData>
    <row r="1" ht="16.35" customHeight="1" spans="1:10">
      <c r="A1" s="73"/>
      <c r="B1" s="73"/>
      <c r="C1" s="73"/>
      <c r="D1" s="73"/>
      <c r="E1" s="92"/>
      <c r="F1" s="76"/>
      <c r="G1" s="76"/>
      <c r="H1" s="76"/>
      <c r="I1" s="76"/>
      <c r="J1" s="90" t="s">
        <v>73</v>
      </c>
    </row>
    <row r="2" s="94" customFormat="1" ht="22.9" customHeight="1" spans="1:10">
      <c r="A2" s="95" t="s">
        <v>74</v>
      </c>
      <c r="B2" s="95"/>
      <c r="C2" s="95"/>
      <c r="D2" s="95"/>
      <c r="E2" s="95"/>
      <c r="F2" s="95"/>
      <c r="G2" s="95"/>
      <c r="H2" s="95"/>
      <c r="I2" s="95"/>
      <c r="J2" s="95"/>
    </row>
    <row r="3" ht="19.5" customHeight="1" spans="1:10">
      <c r="A3" s="79" t="s">
        <v>3</v>
      </c>
      <c r="B3" s="79"/>
      <c r="C3" s="79"/>
      <c r="D3" s="79"/>
      <c r="E3" s="79"/>
      <c r="F3" s="78"/>
      <c r="G3" s="78"/>
      <c r="H3" s="120"/>
      <c r="I3" s="121" t="s">
        <v>4</v>
      </c>
      <c r="J3" s="122"/>
    </row>
    <row r="4" s="119" customFormat="1" ht="24.4" customHeight="1" spans="1:10">
      <c r="A4" s="93" t="s">
        <v>7</v>
      </c>
      <c r="B4" s="93"/>
      <c r="C4" s="93"/>
      <c r="D4" s="93"/>
      <c r="E4" s="93"/>
      <c r="F4" s="93" t="s">
        <v>57</v>
      </c>
      <c r="G4" s="93" t="s">
        <v>75</v>
      </c>
      <c r="H4" s="93" t="s">
        <v>76</v>
      </c>
      <c r="I4" s="93" t="s">
        <v>77</v>
      </c>
      <c r="J4" s="93" t="s">
        <v>78</v>
      </c>
    </row>
    <row r="5" s="119" customFormat="1" ht="24.4" customHeight="1" spans="1:10">
      <c r="A5" s="93" t="s">
        <v>79</v>
      </c>
      <c r="B5" s="93"/>
      <c r="C5" s="93"/>
      <c r="D5" s="93" t="s">
        <v>68</v>
      </c>
      <c r="E5" s="93" t="s">
        <v>69</v>
      </c>
      <c r="F5" s="93"/>
      <c r="G5" s="93"/>
      <c r="H5" s="93"/>
      <c r="I5" s="93"/>
      <c r="J5" s="93"/>
    </row>
    <row r="6" s="119" customFormat="1" ht="24.4" customHeight="1" spans="1:10">
      <c r="A6" s="93" t="s">
        <v>80</v>
      </c>
      <c r="B6" s="93" t="s">
        <v>81</v>
      </c>
      <c r="C6" s="93" t="s">
        <v>82</v>
      </c>
      <c r="D6" s="93"/>
      <c r="E6" s="93"/>
      <c r="F6" s="93"/>
      <c r="G6" s="93"/>
      <c r="H6" s="93"/>
      <c r="I6" s="93"/>
      <c r="J6" s="93"/>
    </row>
    <row r="7" ht="22.9" customHeight="1" spans="1:10">
      <c r="A7" s="83"/>
      <c r="B7" s="83"/>
      <c r="C7" s="83"/>
      <c r="D7" s="83"/>
      <c r="E7" s="83" t="s">
        <v>70</v>
      </c>
      <c r="F7" s="84">
        <f>G7+H7</f>
        <v>588.22</v>
      </c>
      <c r="G7" s="84">
        <f>G8+G9+G10+G11+G12+G13+G14</f>
        <v>570.22</v>
      </c>
      <c r="H7" s="84">
        <f>H8+H9+H10+H11+H12+H13+H14</f>
        <v>18</v>
      </c>
      <c r="I7" s="84"/>
      <c r="J7" s="84"/>
    </row>
    <row r="8" ht="22.9" customHeight="1" spans="1:10">
      <c r="A8" s="85" t="s">
        <v>83</v>
      </c>
      <c r="B8" s="85" t="s">
        <v>84</v>
      </c>
      <c r="C8" s="85" t="s">
        <v>85</v>
      </c>
      <c r="D8" s="85" t="s">
        <v>71</v>
      </c>
      <c r="E8" s="85" t="s">
        <v>86</v>
      </c>
      <c r="F8" s="86">
        <v>2.83</v>
      </c>
      <c r="G8" s="87">
        <v>2.83</v>
      </c>
      <c r="H8" s="87"/>
      <c r="I8" s="87"/>
      <c r="J8" s="87"/>
    </row>
    <row r="9" ht="22.9" customHeight="1" spans="1:10">
      <c r="A9" s="85" t="s">
        <v>87</v>
      </c>
      <c r="B9" s="85" t="s">
        <v>85</v>
      </c>
      <c r="C9" s="85" t="s">
        <v>85</v>
      </c>
      <c r="D9" s="85" t="s">
        <v>71</v>
      </c>
      <c r="E9" s="85" t="s">
        <v>86</v>
      </c>
      <c r="F9" s="86">
        <v>460.31</v>
      </c>
      <c r="G9" s="87">
        <v>442.31</v>
      </c>
      <c r="H9" s="87">
        <v>18</v>
      </c>
      <c r="I9" s="87"/>
      <c r="J9" s="87"/>
    </row>
    <row r="10" ht="22.9" customHeight="1" spans="1:10">
      <c r="A10" s="85" t="s">
        <v>87</v>
      </c>
      <c r="B10" s="85" t="s">
        <v>88</v>
      </c>
      <c r="C10" s="85" t="s">
        <v>88</v>
      </c>
      <c r="D10" s="85" t="s">
        <v>71</v>
      </c>
      <c r="E10" s="85" t="s">
        <v>89</v>
      </c>
      <c r="F10" s="86">
        <v>57.65</v>
      </c>
      <c r="G10" s="87">
        <v>57.65</v>
      </c>
      <c r="H10" s="87"/>
      <c r="I10" s="87"/>
      <c r="J10" s="87"/>
    </row>
    <row r="11" ht="22.9" customHeight="1" spans="1:10">
      <c r="A11" s="85" t="s">
        <v>87</v>
      </c>
      <c r="B11" s="85" t="s">
        <v>90</v>
      </c>
      <c r="C11" s="85" t="s">
        <v>85</v>
      </c>
      <c r="D11" s="85" t="s">
        <v>71</v>
      </c>
      <c r="E11" s="85" t="s">
        <v>91</v>
      </c>
      <c r="F11" s="86">
        <v>0.84</v>
      </c>
      <c r="G11" s="87">
        <v>0.84</v>
      </c>
      <c r="H11" s="87"/>
      <c r="I11" s="87"/>
      <c r="J11" s="87"/>
    </row>
    <row r="12" ht="22.9" customHeight="1" spans="1:10">
      <c r="A12" s="85" t="s">
        <v>92</v>
      </c>
      <c r="B12" s="85" t="s">
        <v>93</v>
      </c>
      <c r="C12" s="85" t="s">
        <v>85</v>
      </c>
      <c r="D12" s="85" t="s">
        <v>71</v>
      </c>
      <c r="E12" s="85" t="s">
        <v>94</v>
      </c>
      <c r="F12" s="86">
        <v>15.17</v>
      </c>
      <c r="G12" s="87">
        <v>15.17</v>
      </c>
      <c r="H12" s="87"/>
      <c r="I12" s="87"/>
      <c r="J12" s="87"/>
    </row>
    <row r="13" ht="22.9" customHeight="1" spans="1:10">
      <c r="A13" s="85" t="s">
        <v>92</v>
      </c>
      <c r="B13" s="85" t="s">
        <v>93</v>
      </c>
      <c r="C13" s="85" t="s">
        <v>95</v>
      </c>
      <c r="D13" s="85" t="s">
        <v>71</v>
      </c>
      <c r="E13" s="85" t="s">
        <v>96</v>
      </c>
      <c r="F13" s="86">
        <v>9.41</v>
      </c>
      <c r="G13" s="87">
        <v>9.41</v>
      </c>
      <c r="H13" s="87"/>
      <c r="I13" s="87"/>
      <c r="J13" s="87"/>
    </row>
    <row r="14" ht="22.9" customHeight="1" spans="1:10">
      <c r="A14" s="85" t="s">
        <v>97</v>
      </c>
      <c r="B14" s="85" t="s">
        <v>95</v>
      </c>
      <c r="C14" s="85" t="s">
        <v>85</v>
      </c>
      <c r="D14" s="85" t="s">
        <v>71</v>
      </c>
      <c r="E14" s="85" t="s">
        <v>98</v>
      </c>
      <c r="F14" s="86">
        <v>42.01</v>
      </c>
      <c r="G14" s="87">
        <v>42.01</v>
      </c>
      <c r="H14" s="87"/>
      <c r="I14" s="87"/>
      <c r="J14" s="87"/>
    </row>
    <row r="15" ht="9.75" customHeight="1" spans="1:10">
      <c r="A15" s="89"/>
      <c r="B15" s="89"/>
      <c r="C15" s="89"/>
      <c r="D15" s="89"/>
      <c r="E15" s="88"/>
      <c r="F15" s="88"/>
      <c r="G15" s="88"/>
      <c r="H15" s="88"/>
      <c r="I15" s="89"/>
      <c r="J15" s="89"/>
    </row>
  </sheetData>
  <mergeCells count="12">
    <mergeCell ref="A2:J2"/>
    <mergeCell ref="A3:E3"/>
    <mergeCell ref="I3:J3"/>
    <mergeCell ref="A4:E4"/>
    <mergeCell ref="A5:C5"/>
    <mergeCell ref="D5:D6"/>
    <mergeCell ref="E5:E6"/>
    <mergeCell ref="F4:F6"/>
    <mergeCell ref="G4:G6"/>
    <mergeCell ref="H4:H6"/>
    <mergeCell ref="I4:I6"/>
    <mergeCell ref="J4:J6"/>
  </mergeCells>
  <pageMargins left="0.865972222222222" right="0.550694444444444" top="0.270000010728836" bottom="0.270000010728836"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
  <sheetViews>
    <sheetView zoomScale="60" zoomScaleNormal="60" workbookViewId="0">
      <pane ySplit="5" topLeftCell="A6" activePane="bottomLeft" state="frozen"/>
      <selection/>
      <selection pane="bottomLeft" activeCell="K24" sqref="K24"/>
    </sheetView>
  </sheetViews>
  <sheetFormatPr defaultColWidth="10" defaultRowHeight="13.5" outlineLevelCol="6"/>
  <cols>
    <col min="1" max="1" width="25.625" customWidth="1"/>
    <col min="2" max="2" width="12.25" customWidth="1"/>
    <col min="3" max="3" width="24.625" customWidth="1"/>
    <col min="4" max="4" width="15.375" customWidth="1"/>
    <col min="5" max="6" width="16.375" customWidth="1"/>
    <col min="7" max="7" width="18.25" customWidth="1"/>
    <col min="8" max="10" width="9.75" customWidth="1"/>
  </cols>
  <sheetData>
    <row r="1" ht="16.35" customHeight="1" spans="1:7">
      <c r="A1" s="74"/>
      <c r="B1" s="113"/>
      <c r="C1" s="113"/>
      <c r="D1" s="113"/>
      <c r="E1" s="113"/>
      <c r="F1" s="113"/>
      <c r="G1" s="114" t="s">
        <v>99</v>
      </c>
    </row>
    <row r="2" s="94" customFormat="1" ht="22.9" customHeight="1" spans="1:7">
      <c r="A2" s="95" t="s">
        <v>100</v>
      </c>
      <c r="B2" s="95"/>
      <c r="C2" s="95"/>
      <c r="D2" s="95"/>
      <c r="E2" s="95"/>
      <c r="F2" s="95"/>
      <c r="G2" s="95"/>
    </row>
    <row r="3" ht="19.5" customHeight="1" spans="1:7">
      <c r="A3" s="79" t="s">
        <v>3</v>
      </c>
      <c r="B3" s="79"/>
      <c r="C3" s="115"/>
      <c r="D3" s="115"/>
      <c r="E3" s="115"/>
      <c r="F3" s="115"/>
      <c r="G3" s="116" t="s">
        <v>4</v>
      </c>
    </row>
    <row r="4" ht="24.4" customHeight="1" spans="1:7">
      <c r="A4" s="55" t="s">
        <v>5</v>
      </c>
      <c r="B4" s="55"/>
      <c r="C4" s="55" t="s">
        <v>6</v>
      </c>
      <c r="D4" s="55"/>
      <c r="E4" s="55"/>
      <c r="F4" s="55"/>
      <c r="G4" s="55"/>
    </row>
    <row r="5" ht="24.4" customHeight="1" spans="1:7">
      <c r="A5" s="55" t="s">
        <v>7</v>
      </c>
      <c r="B5" s="55" t="s">
        <v>8</v>
      </c>
      <c r="C5" s="55" t="s">
        <v>7</v>
      </c>
      <c r="D5" s="55" t="s">
        <v>57</v>
      </c>
      <c r="E5" s="55" t="s">
        <v>101</v>
      </c>
      <c r="F5" s="55" t="s">
        <v>102</v>
      </c>
      <c r="G5" s="55" t="s">
        <v>103</v>
      </c>
    </row>
    <row r="6" ht="22.9" customHeight="1" spans="1:7">
      <c r="A6" s="99" t="s">
        <v>104</v>
      </c>
      <c r="B6" s="86">
        <v>588.22</v>
      </c>
      <c r="C6" s="99" t="s">
        <v>105</v>
      </c>
      <c r="D6" s="86">
        <f>SUM(D7:D33)</f>
        <v>588.22</v>
      </c>
      <c r="E6" s="86">
        <f>SUM(E7:E33)</f>
        <v>588.22</v>
      </c>
      <c r="F6" s="86"/>
      <c r="G6" s="86"/>
    </row>
    <row r="7" ht="22.9" customHeight="1" spans="1:7">
      <c r="A7" s="99" t="s">
        <v>106</v>
      </c>
      <c r="B7" s="86">
        <v>588.22</v>
      </c>
      <c r="C7" s="99" t="s">
        <v>107</v>
      </c>
      <c r="D7" s="86">
        <f>E7</f>
        <v>2.83</v>
      </c>
      <c r="E7" s="86">
        <v>2.83</v>
      </c>
      <c r="F7" s="86"/>
      <c r="G7" s="86"/>
    </row>
    <row r="8" ht="22.9" customHeight="1" spans="1:7">
      <c r="A8" s="99" t="s">
        <v>108</v>
      </c>
      <c r="B8" s="86"/>
      <c r="C8" s="99" t="s">
        <v>109</v>
      </c>
      <c r="D8" s="117"/>
      <c r="E8" s="86"/>
      <c r="F8" s="86"/>
      <c r="G8" s="86"/>
    </row>
    <row r="9" ht="22.9" customHeight="1" spans="1:7">
      <c r="A9" s="99" t="s">
        <v>110</v>
      </c>
      <c r="B9" s="86"/>
      <c r="C9" s="99" t="s">
        <v>111</v>
      </c>
      <c r="D9" s="117"/>
      <c r="E9" s="86"/>
      <c r="F9" s="86"/>
      <c r="G9" s="86"/>
    </row>
    <row r="10" ht="22.9" customHeight="1" spans="1:7">
      <c r="A10" s="99" t="s">
        <v>112</v>
      </c>
      <c r="B10" s="86"/>
      <c r="C10" s="99" t="s">
        <v>113</v>
      </c>
      <c r="D10" s="117"/>
      <c r="E10" s="86"/>
      <c r="F10" s="86"/>
      <c r="G10" s="86"/>
    </row>
    <row r="11" ht="22.9" customHeight="1" spans="1:7">
      <c r="A11" s="99" t="s">
        <v>106</v>
      </c>
      <c r="B11" s="86"/>
      <c r="C11" s="99" t="s">
        <v>114</v>
      </c>
      <c r="D11" s="117"/>
      <c r="E11" s="86"/>
      <c r="F11" s="86"/>
      <c r="G11" s="86"/>
    </row>
    <row r="12" ht="22.9" customHeight="1" spans="1:7">
      <c r="A12" s="99" t="s">
        <v>108</v>
      </c>
      <c r="B12" s="86"/>
      <c r="C12" s="99" t="s">
        <v>115</v>
      </c>
      <c r="D12" s="117"/>
      <c r="E12" s="86"/>
      <c r="F12" s="86"/>
      <c r="G12" s="86"/>
    </row>
    <row r="13" ht="22.9" customHeight="1" spans="1:7">
      <c r="A13" s="99" t="s">
        <v>110</v>
      </c>
      <c r="B13" s="86"/>
      <c r="C13" s="99" t="s">
        <v>116</v>
      </c>
      <c r="D13" s="117"/>
      <c r="E13" s="86"/>
      <c r="F13" s="86"/>
      <c r="G13" s="86"/>
    </row>
    <row r="14" ht="22.9" customHeight="1" spans="1:7">
      <c r="A14" s="99" t="s">
        <v>117</v>
      </c>
      <c r="B14" s="86"/>
      <c r="C14" s="99" t="s">
        <v>118</v>
      </c>
      <c r="D14" s="86">
        <f>E14</f>
        <v>518.8</v>
      </c>
      <c r="E14" s="86">
        <v>518.8</v>
      </c>
      <c r="F14" s="86"/>
      <c r="G14" s="86"/>
    </row>
    <row r="15" ht="22.9" customHeight="1" spans="1:7">
      <c r="A15" s="99" t="s">
        <v>117</v>
      </c>
      <c r="B15" s="86"/>
      <c r="C15" s="99" t="s">
        <v>119</v>
      </c>
      <c r="D15" s="86"/>
      <c r="E15" s="86"/>
      <c r="F15" s="86"/>
      <c r="G15" s="86"/>
    </row>
    <row r="16" ht="22.9" customHeight="1" spans="1:7">
      <c r="A16" s="99" t="s">
        <v>117</v>
      </c>
      <c r="B16" s="86"/>
      <c r="C16" s="99" t="s">
        <v>120</v>
      </c>
      <c r="D16" s="86">
        <f>E16</f>
        <v>24.58</v>
      </c>
      <c r="E16" s="86">
        <v>24.58</v>
      </c>
      <c r="F16" s="86"/>
      <c r="G16" s="86"/>
    </row>
    <row r="17" ht="22.9" customHeight="1" spans="1:7">
      <c r="A17" s="99" t="s">
        <v>117</v>
      </c>
      <c r="B17" s="86"/>
      <c r="C17" s="99" t="s">
        <v>121</v>
      </c>
      <c r="D17" s="86"/>
      <c r="E17" s="86"/>
      <c r="F17" s="86"/>
      <c r="G17" s="86"/>
    </row>
    <row r="18" ht="22.9" customHeight="1" spans="1:7">
      <c r="A18" s="99" t="s">
        <v>117</v>
      </c>
      <c r="B18" s="86"/>
      <c r="C18" s="99" t="s">
        <v>122</v>
      </c>
      <c r="D18" s="86"/>
      <c r="E18" s="86"/>
      <c r="F18" s="86"/>
      <c r="G18" s="86"/>
    </row>
    <row r="19" ht="22.9" customHeight="1" spans="1:7">
      <c r="A19" s="99" t="s">
        <v>117</v>
      </c>
      <c r="B19" s="86"/>
      <c r="C19" s="99" t="s">
        <v>123</v>
      </c>
      <c r="D19" s="86"/>
      <c r="E19" s="86"/>
      <c r="F19" s="86"/>
      <c r="G19" s="86"/>
    </row>
    <row r="20" ht="22.9" customHeight="1" spans="1:7">
      <c r="A20" s="99" t="s">
        <v>117</v>
      </c>
      <c r="B20" s="86"/>
      <c r="C20" s="99" t="s">
        <v>124</v>
      </c>
      <c r="D20" s="86"/>
      <c r="E20" s="86"/>
      <c r="F20" s="86"/>
      <c r="G20" s="86"/>
    </row>
    <row r="21" ht="22.9" customHeight="1" spans="1:7">
      <c r="A21" s="99" t="s">
        <v>117</v>
      </c>
      <c r="B21" s="86"/>
      <c r="C21" s="99" t="s">
        <v>125</v>
      </c>
      <c r="D21" s="86"/>
      <c r="E21" s="86"/>
      <c r="F21" s="86"/>
      <c r="G21" s="86"/>
    </row>
    <row r="22" ht="22.9" customHeight="1" spans="1:7">
      <c r="A22" s="99" t="s">
        <v>117</v>
      </c>
      <c r="B22" s="86"/>
      <c r="C22" s="99" t="s">
        <v>126</v>
      </c>
      <c r="D22" s="86"/>
      <c r="E22" s="86"/>
      <c r="F22" s="86"/>
      <c r="G22" s="86"/>
    </row>
    <row r="23" ht="22.9" customHeight="1" spans="1:7">
      <c r="A23" s="99" t="s">
        <v>117</v>
      </c>
      <c r="B23" s="86"/>
      <c r="C23" s="99" t="s">
        <v>127</v>
      </c>
      <c r="D23" s="86"/>
      <c r="E23" s="86"/>
      <c r="F23" s="86"/>
      <c r="G23" s="86"/>
    </row>
    <row r="24" ht="22.9" customHeight="1" spans="1:7">
      <c r="A24" s="99" t="s">
        <v>117</v>
      </c>
      <c r="B24" s="86"/>
      <c r="C24" s="99" t="s">
        <v>128</v>
      </c>
      <c r="D24" s="86"/>
      <c r="E24" s="86"/>
      <c r="F24" s="86"/>
      <c r="G24" s="86"/>
    </row>
    <row r="25" ht="22.9" customHeight="1" spans="1:7">
      <c r="A25" s="99" t="s">
        <v>117</v>
      </c>
      <c r="B25" s="86"/>
      <c r="C25" s="99" t="s">
        <v>129</v>
      </c>
      <c r="D25" s="86"/>
      <c r="E25" s="86"/>
      <c r="F25" s="86"/>
      <c r="G25" s="86"/>
    </row>
    <row r="26" ht="22.9" customHeight="1" spans="1:7">
      <c r="A26" s="99" t="s">
        <v>117</v>
      </c>
      <c r="B26" s="86"/>
      <c r="C26" s="99" t="s">
        <v>130</v>
      </c>
      <c r="D26" s="86">
        <v>42.01</v>
      </c>
      <c r="E26" s="86">
        <v>42.01</v>
      </c>
      <c r="F26" s="86"/>
      <c r="G26" s="86"/>
    </row>
    <row r="27" ht="22.9" customHeight="1" spans="1:7">
      <c r="A27" s="99" t="s">
        <v>117</v>
      </c>
      <c r="B27" s="86"/>
      <c r="C27" s="99" t="s">
        <v>131</v>
      </c>
      <c r="D27" s="86"/>
      <c r="E27" s="86"/>
      <c r="F27" s="86"/>
      <c r="G27" s="86"/>
    </row>
    <row r="28" ht="22.9" customHeight="1" spans="1:7">
      <c r="A28" s="99" t="s">
        <v>117</v>
      </c>
      <c r="B28" s="86"/>
      <c r="C28" s="99" t="s">
        <v>132</v>
      </c>
      <c r="D28" s="86"/>
      <c r="E28" s="86"/>
      <c r="F28" s="86"/>
      <c r="G28" s="86"/>
    </row>
    <row r="29" ht="22.9" customHeight="1" spans="1:7">
      <c r="A29" s="99" t="s">
        <v>117</v>
      </c>
      <c r="B29" s="86"/>
      <c r="C29" s="99" t="s">
        <v>133</v>
      </c>
      <c r="D29" s="86"/>
      <c r="E29" s="86"/>
      <c r="F29" s="86"/>
      <c r="G29" s="86"/>
    </row>
    <row r="30" ht="22.9" customHeight="1" spans="1:7">
      <c r="A30" s="99" t="s">
        <v>117</v>
      </c>
      <c r="B30" s="86"/>
      <c r="C30" s="99" t="s">
        <v>134</v>
      </c>
      <c r="D30" s="86"/>
      <c r="E30" s="86"/>
      <c r="F30" s="86"/>
      <c r="G30" s="86"/>
    </row>
    <row r="31" ht="22.9" customHeight="1" spans="1:7">
      <c r="A31" s="99" t="s">
        <v>117</v>
      </c>
      <c r="B31" s="86"/>
      <c r="C31" s="99" t="s">
        <v>135</v>
      </c>
      <c r="D31" s="86"/>
      <c r="E31" s="86"/>
      <c r="F31" s="86"/>
      <c r="G31" s="86"/>
    </row>
    <row r="32" ht="22.9" customHeight="1" spans="1:7">
      <c r="A32" s="99" t="s">
        <v>117</v>
      </c>
      <c r="B32" s="86"/>
      <c r="C32" s="99" t="s">
        <v>136</v>
      </c>
      <c r="D32" s="86"/>
      <c r="E32" s="86"/>
      <c r="F32" s="86"/>
      <c r="G32" s="86"/>
    </row>
    <row r="33" ht="22.9" customHeight="1" spans="1:7">
      <c r="A33" s="99" t="s">
        <v>117</v>
      </c>
      <c r="B33" s="86"/>
      <c r="C33" s="99" t="s">
        <v>137</v>
      </c>
      <c r="D33" s="86"/>
      <c r="E33" s="86"/>
      <c r="F33" s="86"/>
      <c r="G33" s="86"/>
    </row>
    <row r="34" ht="9.75" customHeight="1" spans="1:7">
      <c r="A34" s="118"/>
      <c r="B34" s="118"/>
      <c r="C34" s="75"/>
      <c r="D34" s="118"/>
      <c r="E34" s="118"/>
      <c r="F34" s="118"/>
      <c r="G34" s="118"/>
    </row>
  </sheetData>
  <mergeCells count="4">
    <mergeCell ref="A2:G2"/>
    <mergeCell ref="A3:B3"/>
    <mergeCell ref="A4:B4"/>
    <mergeCell ref="C4:G4"/>
  </mergeCells>
  <pageMargins left="0.786805555555556" right="0.196527777777778" top="0.271527777777778" bottom="0.271527777777778" header="0" footer="0"/>
  <pageSetup paperSize="9" orientation="landscape" horizontalDpi="600"/>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30"/>
  <sheetViews>
    <sheetView zoomScale="60" zoomScaleNormal="60" topLeftCell="J1" workbookViewId="0">
      <pane ySplit="6" topLeftCell="A7" activePane="bottomLeft" state="frozen"/>
      <selection/>
      <selection pane="bottomLeft" activeCell="P34" sqref="P34"/>
    </sheetView>
  </sheetViews>
  <sheetFormatPr defaultColWidth="10" defaultRowHeight="13.5"/>
  <cols>
    <col min="1" max="3" width="6.125" style="94" customWidth="1"/>
    <col min="4" max="4" width="9" style="94" customWidth="1"/>
    <col min="5" max="5" width="33.8583333333333" style="94" customWidth="1"/>
    <col min="6" max="6" width="11.375" style="94" customWidth="1"/>
    <col min="7" max="7" width="10.25" style="94" customWidth="1"/>
    <col min="8" max="8" width="8.225" style="94" customWidth="1"/>
    <col min="9" max="10" width="10.25" style="94" customWidth="1"/>
    <col min="11" max="11" width="6.64166666666667" style="94" customWidth="1"/>
    <col min="12" max="13" width="10.25" style="94" customWidth="1"/>
    <col min="14" max="14" width="7.44166666666667" style="94" customWidth="1"/>
    <col min="15" max="16" width="10.25" style="94" customWidth="1"/>
    <col min="17" max="18" width="10.375" style="94" customWidth="1"/>
    <col min="19" max="19" width="10.25" style="94" customWidth="1"/>
    <col min="20" max="20" width="10.375" style="94" customWidth="1"/>
    <col min="21" max="26" width="10.25" style="94" customWidth="1"/>
    <col min="27" max="27" width="6.95833333333333" style="94" customWidth="1"/>
    <col min="28" max="28" width="7.75" style="94" customWidth="1"/>
    <col min="29" max="30" width="10.25" style="94" customWidth="1"/>
    <col min="31" max="31" width="6.325" style="94" customWidth="1"/>
    <col min="32" max="33" width="10.25" style="94" customWidth="1"/>
    <col min="34" max="34" width="6.64166666666667" style="94" customWidth="1"/>
    <col min="35" max="36" width="10.25" style="94" customWidth="1"/>
    <col min="37" max="37" width="8.38333333333333" style="94" customWidth="1"/>
    <col min="38" max="39" width="10.25" style="94" customWidth="1"/>
    <col min="40" max="41" width="9.75" style="94" customWidth="1"/>
    <col min="42" max="16384" width="10" style="94"/>
  </cols>
  <sheetData>
    <row r="1" ht="16.35" customHeight="1" spans="1:39">
      <c r="A1" s="100"/>
      <c r="B1" s="100"/>
      <c r="C1" s="100"/>
      <c r="D1" s="100"/>
      <c r="E1" s="100"/>
      <c r="F1" s="100"/>
      <c r="G1" s="100"/>
      <c r="H1" s="101"/>
      <c r="I1" s="109"/>
      <c r="J1" s="109"/>
      <c r="K1" s="101"/>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12" t="s">
        <v>138</v>
      </c>
    </row>
    <row r="2" s="94" customFormat="1" ht="22.9" customHeight="1" spans="1:39">
      <c r="A2" s="95" t="s">
        <v>139</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row>
    <row r="3" ht="19.5" customHeight="1" spans="1:39">
      <c r="A3" s="102" t="s">
        <v>3</v>
      </c>
      <c r="B3" s="102"/>
      <c r="C3" s="102"/>
      <c r="D3" s="102"/>
      <c r="E3" s="102"/>
      <c r="G3" s="103"/>
      <c r="H3" s="104"/>
      <c r="I3" s="110"/>
      <c r="J3" s="110"/>
      <c r="K3" s="111"/>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04" t="s">
        <v>4</v>
      </c>
      <c r="AM3" s="104"/>
    </row>
    <row r="4" ht="24.4" customHeight="1" spans="1:39">
      <c r="A4" s="105" t="s">
        <v>7</v>
      </c>
      <c r="B4" s="105"/>
      <c r="C4" s="105"/>
      <c r="D4" s="105"/>
      <c r="E4" s="105"/>
      <c r="F4" s="105" t="s">
        <v>140</v>
      </c>
      <c r="G4" s="105" t="s">
        <v>141</v>
      </c>
      <c r="H4" s="105"/>
      <c r="I4" s="105"/>
      <c r="J4" s="105"/>
      <c r="K4" s="105"/>
      <c r="L4" s="105"/>
      <c r="M4" s="105"/>
      <c r="N4" s="105"/>
      <c r="O4" s="105"/>
      <c r="P4" s="105"/>
      <c r="Q4" s="105" t="s">
        <v>142</v>
      </c>
      <c r="R4" s="105"/>
      <c r="S4" s="105"/>
      <c r="T4" s="105"/>
      <c r="U4" s="105"/>
      <c r="V4" s="105"/>
      <c r="W4" s="105"/>
      <c r="X4" s="105"/>
      <c r="Y4" s="105"/>
      <c r="Z4" s="105"/>
      <c r="AA4" s="105" t="s">
        <v>143</v>
      </c>
      <c r="AB4" s="105"/>
      <c r="AC4" s="105"/>
      <c r="AD4" s="105"/>
      <c r="AE4" s="105"/>
      <c r="AF4" s="105"/>
      <c r="AG4" s="105"/>
      <c r="AH4" s="105"/>
      <c r="AI4" s="105"/>
      <c r="AJ4" s="105"/>
      <c r="AK4" s="105"/>
      <c r="AL4" s="105"/>
      <c r="AM4" s="105"/>
    </row>
    <row r="5" ht="24.4" customHeight="1" spans="1:39">
      <c r="A5" s="105"/>
      <c r="B5" s="105" t="s">
        <v>79</v>
      </c>
      <c r="C5" s="105"/>
      <c r="D5" s="105" t="s">
        <v>68</v>
      </c>
      <c r="E5" s="105" t="s">
        <v>69</v>
      </c>
      <c r="F5" s="105"/>
      <c r="G5" s="105" t="s">
        <v>57</v>
      </c>
      <c r="H5" s="105" t="s">
        <v>144</v>
      </c>
      <c r="I5" s="105"/>
      <c r="J5" s="105"/>
      <c r="K5" s="105" t="s">
        <v>145</v>
      </c>
      <c r="L5" s="105"/>
      <c r="M5" s="105"/>
      <c r="N5" s="105" t="s">
        <v>146</v>
      </c>
      <c r="O5" s="105"/>
      <c r="P5" s="105"/>
      <c r="Q5" s="105" t="s">
        <v>57</v>
      </c>
      <c r="R5" s="105" t="s">
        <v>144</v>
      </c>
      <c r="S5" s="105"/>
      <c r="T5" s="105"/>
      <c r="U5" s="105" t="s">
        <v>145</v>
      </c>
      <c r="V5" s="105"/>
      <c r="W5" s="105"/>
      <c r="X5" s="105" t="s">
        <v>146</v>
      </c>
      <c r="Y5" s="105"/>
      <c r="Z5" s="105"/>
      <c r="AA5" s="105" t="s">
        <v>57</v>
      </c>
      <c r="AB5" s="105" t="s">
        <v>144</v>
      </c>
      <c r="AC5" s="105"/>
      <c r="AD5" s="105"/>
      <c r="AE5" s="105" t="s">
        <v>145</v>
      </c>
      <c r="AF5" s="105"/>
      <c r="AG5" s="105"/>
      <c r="AH5" s="105" t="s">
        <v>146</v>
      </c>
      <c r="AI5" s="105"/>
      <c r="AJ5" s="105"/>
      <c r="AK5" s="105" t="s">
        <v>147</v>
      </c>
      <c r="AL5" s="105"/>
      <c r="AM5" s="105"/>
    </row>
    <row r="6" ht="24.4" customHeight="1" spans="1:39">
      <c r="A6" s="105"/>
      <c r="B6" s="105" t="s">
        <v>80</v>
      </c>
      <c r="C6" s="105" t="s">
        <v>81</v>
      </c>
      <c r="D6" s="105"/>
      <c r="E6" s="105"/>
      <c r="F6" s="105"/>
      <c r="G6" s="105"/>
      <c r="H6" s="105" t="s">
        <v>148</v>
      </c>
      <c r="I6" s="105" t="s">
        <v>75</v>
      </c>
      <c r="J6" s="105" t="s">
        <v>76</v>
      </c>
      <c r="K6" s="105" t="s">
        <v>148</v>
      </c>
      <c r="L6" s="105" t="s">
        <v>75</v>
      </c>
      <c r="M6" s="105" t="s">
        <v>76</v>
      </c>
      <c r="N6" s="105" t="s">
        <v>148</v>
      </c>
      <c r="O6" s="105" t="s">
        <v>75</v>
      </c>
      <c r="P6" s="105" t="s">
        <v>76</v>
      </c>
      <c r="Q6" s="105"/>
      <c r="R6" s="105" t="s">
        <v>148</v>
      </c>
      <c r="S6" s="105" t="s">
        <v>75</v>
      </c>
      <c r="T6" s="105" t="s">
        <v>76</v>
      </c>
      <c r="U6" s="105" t="s">
        <v>148</v>
      </c>
      <c r="V6" s="105" t="s">
        <v>75</v>
      </c>
      <c r="W6" s="105" t="s">
        <v>76</v>
      </c>
      <c r="X6" s="105" t="s">
        <v>148</v>
      </c>
      <c r="Y6" s="105" t="s">
        <v>75</v>
      </c>
      <c r="Z6" s="105" t="s">
        <v>76</v>
      </c>
      <c r="AA6" s="105"/>
      <c r="AB6" s="105" t="s">
        <v>148</v>
      </c>
      <c r="AC6" s="105" t="s">
        <v>75</v>
      </c>
      <c r="AD6" s="105" t="s">
        <v>76</v>
      </c>
      <c r="AE6" s="105" t="s">
        <v>148</v>
      </c>
      <c r="AF6" s="105" t="s">
        <v>75</v>
      </c>
      <c r="AG6" s="105" t="s">
        <v>76</v>
      </c>
      <c r="AH6" s="105" t="s">
        <v>148</v>
      </c>
      <c r="AI6" s="105" t="s">
        <v>75</v>
      </c>
      <c r="AJ6" s="105" t="s">
        <v>76</v>
      </c>
      <c r="AK6" s="105" t="s">
        <v>148</v>
      </c>
      <c r="AL6" s="105" t="s">
        <v>75</v>
      </c>
      <c r="AM6" s="105" t="s">
        <v>76</v>
      </c>
    </row>
    <row r="7" ht="22.9" customHeight="1" spans="1:39">
      <c r="A7" s="105"/>
      <c r="B7" s="105"/>
      <c r="C7" s="105"/>
      <c r="D7" s="105"/>
      <c r="E7" s="105" t="s">
        <v>70</v>
      </c>
      <c r="F7" s="106">
        <f>F8+F17+F27+F29</f>
        <v>588.22</v>
      </c>
      <c r="G7" s="106">
        <v>588.22</v>
      </c>
      <c r="H7" s="106">
        <v>588.22</v>
      </c>
      <c r="I7" s="106">
        <v>570.22</v>
      </c>
      <c r="J7" s="106">
        <v>18</v>
      </c>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row>
    <row r="8" ht="22.9" customHeight="1" spans="1:39">
      <c r="A8" s="107" t="s">
        <v>149</v>
      </c>
      <c r="B8" s="56" t="s">
        <v>21</v>
      </c>
      <c r="C8" s="56" t="s">
        <v>150</v>
      </c>
      <c r="D8" s="107"/>
      <c r="E8" s="107" t="s">
        <v>151</v>
      </c>
      <c r="F8" s="108">
        <f>F9+F10+F11+F12+F13+F14+F15+F16</f>
        <v>512.55</v>
      </c>
      <c r="G8" s="108">
        <v>512.55</v>
      </c>
      <c r="H8" s="108">
        <v>512.55</v>
      </c>
      <c r="I8" s="108">
        <v>512.55</v>
      </c>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row>
    <row r="9" ht="22.9" customHeight="1" spans="1:39">
      <c r="A9" s="107" t="s">
        <v>152</v>
      </c>
      <c r="B9" s="56" t="s">
        <v>150</v>
      </c>
      <c r="C9" s="56" t="s">
        <v>153</v>
      </c>
      <c r="D9" s="107" t="s">
        <v>71</v>
      </c>
      <c r="E9" s="107" t="s">
        <v>154</v>
      </c>
      <c r="F9" s="108">
        <v>196.56</v>
      </c>
      <c r="G9" s="108">
        <v>196.56</v>
      </c>
      <c r="H9" s="108">
        <v>196.56</v>
      </c>
      <c r="I9" s="108">
        <v>196.56</v>
      </c>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row>
    <row r="10" ht="22.9" customHeight="1" spans="1:39">
      <c r="A10" s="107" t="s">
        <v>155</v>
      </c>
      <c r="B10" s="56" t="s">
        <v>150</v>
      </c>
      <c r="C10" s="56" t="s">
        <v>156</v>
      </c>
      <c r="D10" s="107" t="s">
        <v>71</v>
      </c>
      <c r="E10" s="107" t="s">
        <v>157</v>
      </c>
      <c r="F10" s="108">
        <v>124.45</v>
      </c>
      <c r="G10" s="108">
        <v>124.45</v>
      </c>
      <c r="H10" s="108">
        <v>124.45</v>
      </c>
      <c r="I10" s="108">
        <v>124.45</v>
      </c>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row>
    <row r="11" ht="22.9" customHeight="1" spans="1:39">
      <c r="A11" s="107" t="s">
        <v>158</v>
      </c>
      <c r="B11" s="56" t="s">
        <v>150</v>
      </c>
      <c r="C11" s="56" t="s">
        <v>159</v>
      </c>
      <c r="D11" s="107" t="s">
        <v>71</v>
      </c>
      <c r="E11" s="107" t="s">
        <v>160</v>
      </c>
      <c r="F11" s="108">
        <v>10.24</v>
      </c>
      <c r="G11" s="108">
        <v>10.24</v>
      </c>
      <c r="H11" s="108">
        <v>10.24</v>
      </c>
      <c r="I11" s="108">
        <v>10.24</v>
      </c>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row>
    <row r="12" ht="22.9" customHeight="1" spans="1:39">
      <c r="A12" s="107" t="s">
        <v>161</v>
      </c>
      <c r="B12" s="56" t="s">
        <v>150</v>
      </c>
      <c r="C12" s="56" t="s">
        <v>162</v>
      </c>
      <c r="D12" s="107" t="s">
        <v>71</v>
      </c>
      <c r="E12" s="107" t="s">
        <v>163</v>
      </c>
      <c r="F12" s="108">
        <v>55.96</v>
      </c>
      <c r="G12" s="108">
        <v>55.96</v>
      </c>
      <c r="H12" s="108">
        <v>55.96</v>
      </c>
      <c r="I12" s="108">
        <v>55.96</v>
      </c>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row>
    <row r="13" ht="22.9" customHeight="1" spans="1:39">
      <c r="A13" s="107" t="s">
        <v>164</v>
      </c>
      <c r="B13" s="56" t="s">
        <v>150</v>
      </c>
      <c r="C13" s="56" t="s">
        <v>165</v>
      </c>
      <c r="D13" s="107" t="s">
        <v>71</v>
      </c>
      <c r="E13" s="107" t="s">
        <v>166</v>
      </c>
      <c r="F13" s="108">
        <v>57.65</v>
      </c>
      <c r="G13" s="108">
        <v>57.65</v>
      </c>
      <c r="H13" s="108">
        <v>57.65</v>
      </c>
      <c r="I13" s="108">
        <v>57.65</v>
      </c>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row>
    <row r="14" ht="22.9" customHeight="1" spans="1:39">
      <c r="A14" s="107" t="s">
        <v>167</v>
      </c>
      <c r="B14" s="56" t="s">
        <v>150</v>
      </c>
      <c r="C14" s="56" t="s">
        <v>168</v>
      </c>
      <c r="D14" s="107" t="s">
        <v>71</v>
      </c>
      <c r="E14" s="107" t="s">
        <v>169</v>
      </c>
      <c r="F14" s="108">
        <v>23.43</v>
      </c>
      <c r="G14" s="108">
        <v>23.43</v>
      </c>
      <c r="H14" s="108">
        <v>23.43</v>
      </c>
      <c r="I14" s="108">
        <v>23.43</v>
      </c>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row>
    <row r="15" ht="22.9" customHeight="1" spans="1:39">
      <c r="A15" s="107" t="s">
        <v>170</v>
      </c>
      <c r="B15" s="56" t="s">
        <v>150</v>
      </c>
      <c r="C15" s="56" t="s">
        <v>171</v>
      </c>
      <c r="D15" s="107" t="s">
        <v>71</v>
      </c>
      <c r="E15" s="107" t="s">
        <v>172</v>
      </c>
      <c r="F15" s="108">
        <v>2.25</v>
      </c>
      <c r="G15" s="108">
        <v>2.25</v>
      </c>
      <c r="H15" s="108">
        <v>2.25</v>
      </c>
      <c r="I15" s="108">
        <v>2.25</v>
      </c>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row>
    <row r="16" ht="22.9" customHeight="1" spans="1:39">
      <c r="A16" s="107" t="s">
        <v>173</v>
      </c>
      <c r="B16" s="56" t="s">
        <v>150</v>
      </c>
      <c r="C16" s="56" t="s">
        <v>174</v>
      </c>
      <c r="D16" s="107" t="s">
        <v>71</v>
      </c>
      <c r="E16" s="107" t="s">
        <v>175</v>
      </c>
      <c r="F16" s="108">
        <v>42.01</v>
      </c>
      <c r="G16" s="108">
        <v>42.01</v>
      </c>
      <c r="H16" s="108">
        <v>42.01</v>
      </c>
      <c r="I16" s="108">
        <v>42.01</v>
      </c>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row>
    <row r="17" s="94" customFormat="1" ht="22.9" customHeight="1" spans="1:39">
      <c r="A17" s="107" t="s">
        <v>176</v>
      </c>
      <c r="B17" s="56" t="s">
        <v>21</v>
      </c>
      <c r="C17" s="56" t="s">
        <v>177</v>
      </c>
      <c r="D17" s="107"/>
      <c r="E17" s="107" t="s">
        <v>178</v>
      </c>
      <c r="F17" s="108">
        <f>F18+F19+F20+F21+F22+F23+F24+F25+F26</f>
        <v>71.27</v>
      </c>
      <c r="G17" s="108">
        <v>71.27</v>
      </c>
      <c r="H17" s="108">
        <v>71.27</v>
      </c>
      <c r="I17" s="108">
        <v>53.27</v>
      </c>
      <c r="J17" s="108">
        <v>18</v>
      </c>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row>
    <row r="18" s="94" customFormat="1" ht="22.9" customHeight="1" spans="1:39">
      <c r="A18" s="107" t="s">
        <v>179</v>
      </c>
      <c r="B18" s="56" t="s">
        <v>177</v>
      </c>
      <c r="C18" s="56" t="s">
        <v>153</v>
      </c>
      <c r="D18" s="107" t="s">
        <v>71</v>
      </c>
      <c r="E18" s="107" t="s">
        <v>180</v>
      </c>
      <c r="F18" s="108">
        <v>31</v>
      </c>
      <c r="G18" s="108">
        <v>31</v>
      </c>
      <c r="H18" s="108">
        <v>31</v>
      </c>
      <c r="I18" s="108">
        <v>22</v>
      </c>
      <c r="J18" s="108">
        <v>9</v>
      </c>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row>
    <row r="19" ht="22.9" customHeight="1" spans="1:39">
      <c r="A19" s="107" t="s">
        <v>181</v>
      </c>
      <c r="B19" s="56" t="s">
        <v>177</v>
      </c>
      <c r="C19" s="56" t="s">
        <v>182</v>
      </c>
      <c r="D19" s="107" t="s">
        <v>71</v>
      </c>
      <c r="E19" s="107" t="s">
        <v>183</v>
      </c>
      <c r="F19" s="108">
        <v>0.2</v>
      </c>
      <c r="G19" s="108">
        <v>0.2</v>
      </c>
      <c r="H19" s="108">
        <v>0.2</v>
      </c>
      <c r="I19" s="108">
        <v>0.2</v>
      </c>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row>
    <row r="20" ht="22.9" customHeight="1" spans="1:39">
      <c r="A20" s="107" t="s">
        <v>184</v>
      </c>
      <c r="B20" s="56" t="s">
        <v>177</v>
      </c>
      <c r="C20" s="56" t="s">
        <v>185</v>
      </c>
      <c r="D20" s="107" t="s">
        <v>71</v>
      </c>
      <c r="E20" s="107" t="s">
        <v>186</v>
      </c>
      <c r="F20" s="108">
        <v>1.5</v>
      </c>
      <c r="G20" s="108">
        <v>1.5</v>
      </c>
      <c r="H20" s="108">
        <v>1.5</v>
      </c>
      <c r="I20" s="108">
        <v>1.5</v>
      </c>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row>
    <row r="21" ht="22.9" customHeight="1" spans="1:39">
      <c r="A21" s="107" t="s">
        <v>187</v>
      </c>
      <c r="B21" s="56" t="s">
        <v>177</v>
      </c>
      <c r="C21" s="56" t="s">
        <v>162</v>
      </c>
      <c r="D21" s="107" t="s">
        <v>71</v>
      </c>
      <c r="E21" s="107" t="s">
        <v>188</v>
      </c>
      <c r="F21" s="108">
        <v>10</v>
      </c>
      <c r="G21" s="108">
        <v>10</v>
      </c>
      <c r="H21" s="108">
        <v>10</v>
      </c>
      <c r="I21" s="108">
        <v>1</v>
      </c>
      <c r="J21" s="108">
        <v>9</v>
      </c>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row>
    <row r="22" ht="22.9" customHeight="1" spans="1:39">
      <c r="A22" s="107" t="s">
        <v>189</v>
      </c>
      <c r="B22" s="56" t="s">
        <v>177</v>
      </c>
      <c r="C22" s="56" t="s">
        <v>190</v>
      </c>
      <c r="D22" s="107" t="s">
        <v>71</v>
      </c>
      <c r="E22" s="107" t="s">
        <v>191</v>
      </c>
      <c r="F22" s="108">
        <v>16</v>
      </c>
      <c r="G22" s="108">
        <v>16</v>
      </c>
      <c r="H22" s="108">
        <v>16</v>
      </c>
      <c r="I22" s="108">
        <v>16</v>
      </c>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row>
    <row r="23" ht="22.9" customHeight="1" spans="1:39">
      <c r="A23" s="107" t="s">
        <v>192</v>
      </c>
      <c r="B23" s="56" t="s">
        <v>177</v>
      </c>
      <c r="C23" s="56" t="s">
        <v>174</v>
      </c>
      <c r="D23" s="107" t="s">
        <v>71</v>
      </c>
      <c r="E23" s="107" t="s">
        <v>193</v>
      </c>
      <c r="F23" s="108">
        <v>3</v>
      </c>
      <c r="G23" s="108">
        <v>3</v>
      </c>
      <c r="H23" s="108">
        <v>3</v>
      </c>
      <c r="I23" s="108">
        <v>3</v>
      </c>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row>
    <row r="24" ht="22.9" customHeight="1" spans="1:39">
      <c r="A24" s="107" t="s">
        <v>194</v>
      </c>
      <c r="B24" s="56" t="s">
        <v>177</v>
      </c>
      <c r="C24" s="56" t="s">
        <v>195</v>
      </c>
      <c r="D24" s="107" t="s">
        <v>71</v>
      </c>
      <c r="E24" s="107" t="s">
        <v>196</v>
      </c>
      <c r="F24" s="108">
        <v>2.57</v>
      </c>
      <c r="G24" s="108">
        <v>2.57</v>
      </c>
      <c r="H24" s="108">
        <v>2.57</v>
      </c>
      <c r="I24" s="108">
        <v>2.57</v>
      </c>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row>
    <row r="25" ht="22.9" customHeight="1" spans="1:39">
      <c r="A25" s="107" t="s">
        <v>197</v>
      </c>
      <c r="B25" s="56" t="s">
        <v>177</v>
      </c>
      <c r="C25" s="56" t="s">
        <v>198</v>
      </c>
      <c r="D25" s="107" t="s">
        <v>71</v>
      </c>
      <c r="E25" s="107" t="s">
        <v>199</v>
      </c>
      <c r="F25" s="108">
        <v>4</v>
      </c>
      <c r="G25" s="108">
        <v>4</v>
      </c>
      <c r="H25" s="108">
        <v>4</v>
      </c>
      <c r="I25" s="108">
        <v>4</v>
      </c>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row>
    <row r="26" ht="22.9" customHeight="1" spans="1:39">
      <c r="A26" s="107" t="s">
        <v>200</v>
      </c>
      <c r="B26" s="56" t="s">
        <v>177</v>
      </c>
      <c r="C26" s="56" t="s">
        <v>201</v>
      </c>
      <c r="D26" s="107" t="s">
        <v>71</v>
      </c>
      <c r="E26" s="107" t="s">
        <v>202</v>
      </c>
      <c r="F26" s="108">
        <v>3</v>
      </c>
      <c r="G26" s="108">
        <v>3</v>
      </c>
      <c r="H26" s="108">
        <v>3</v>
      </c>
      <c r="I26" s="108">
        <v>3</v>
      </c>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row>
    <row r="27" s="94" customFormat="1" ht="22.9" customHeight="1" spans="1:39">
      <c r="A27" s="107" t="s">
        <v>203</v>
      </c>
      <c r="B27" s="56" t="s">
        <v>21</v>
      </c>
      <c r="C27" s="56" t="s">
        <v>204</v>
      </c>
      <c r="D27" s="107"/>
      <c r="E27" s="107" t="s">
        <v>205</v>
      </c>
      <c r="F27" s="108">
        <f>F28</f>
        <v>0.84</v>
      </c>
      <c r="G27" s="108">
        <v>0.84</v>
      </c>
      <c r="H27" s="108">
        <v>0.84</v>
      </c>
      <c r="I27" s="108">
        <v>0.84</v>
      </c>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row>
    <row r="28" ht="22.9" customHeight="1" spans="1:39">
      <c r="A28" s="107" t="s">
        <v>206</v>
      </c>
      <c r="B28" s="56" t="s">
        <v>204</v>
      </c>
      <c r="C28" s="56" t="s">
        <v>207</v>
      </c>
      <c r="D28" s="107" t="s">
        <v>71</v>
      </c>
      <c r="E28" s="107" t="s">
        <v>208</v>
      </c>
      <c r="F28" s="108">
        <v>0.84</v>
      </c>
      <c r="G28" s="108">
        <v>0.84</v>
      </c>
      <c r="H28" s="108">
        <v>0.84</v>
      </c>
      <c r="I28" s="108">
        <v>0.84</v>
      </c>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row>
    <row r="29" ht="22.9" customHeight="1" spans="1:39">
      <c r="A29" s="107" t="s">
        <v>209</v>
      </c>
      <c r="B29" s="56" t="s">
        <v>21</v>
      </c>
      <c r="C29" s="56" t="s">
        <v>210</v>
      </c>
      <c r="D29" s="107"/>
      <c r="E29" s="107" t="s">
        <v>211</v>
      </c>
      <c r="F29" s="108">
        <f>F30</f>
        <v>3.56</v>
      </c>
      <c r="G29" s="108">
        <v>3.56</v>
      </c>
      <c r="H29" s="108">
        <v>3.56</v>
      </c>
      <c r="I29" s="108">
        <v>3.56</v>
      </c>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row>
    <row r="30" ht="22.9" customHeight="1" spans="1:39">
      <c r="A30" s="107" t="s">
        <v>212</v>
      </c>
      <c r="B30" s="56" t="s">
        <v>210</v>
      </c>
      <c r="C30" s="56" t="s">
        <v>156</v>
      </c>
      <c r="D30" s="107" t="s">
        <v>71</v>
      </c>
      <c r="E30" s="107" t="s">
        <v>213</v>
      </c>
      <c r="F30" s="108">
        <v>3.56</v>
      </c>
      <c r="G30" s="108">
        <v>3.56</v>
      </c>
      <c r="H30" s="108">
        <v>3.56</v>
      </c>
      <c r="I30" s="108">
        <v>3.56</v>
      </c>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row>
  </sheetData>
  <mergeCells count="26">
    <mergeCell ref="A1:C1"/>
    <mergeCell ref="A2:AM2"/>
    <mergeCell ref="A3:E3"/>
    <mergeCell ref="AL3:AM3"/>
    <mergeCell ref="A4:E4"/>
    <mergeCell ref="G4:P4"/>
    <mergeCell ref="Q4:Z4"/>
    <mergeCell ref="AA4:AM4"/>
    <mergeCell ref="B5:C5"/>
    <mergeCell ref="H5:J5"/>
    <mergeCell ref="K5:M5"/>
    <mergeCell ref="N5:P5"/>
    <mergeCell ref="R5:T5"/>
    <mergeCell ref="U5:W5"/>
    <mergeCell ref="X5:Z5"/>
    <mergeCell ref="AB5:AD5"/>
    <mergeCell ref="AE5:AG5"/>
    <mergeCell ref="AH5:AJ5"/>
    <mergeCell ref="AK5:AM5"/>
    <mergeCell ref="A5:A6"/>
    <mergeCell ref="D5:D6"/>
    <mergeCell ref="E5:E6"/>
    <mergeCell ref="F4:F6"/>
    <mergeCell ref="G5:G6"/>
    <mergeCell ref="Q5:Q6"/>
    <mergeCell ref="AA5:AA6"/>
  </mergeCells>
  <pageMargins left="0.354166666666667" right="0.236111111111111" top="0.271527777777778" bottom="0.271527777777778" header="0" footer="0"/>
  <pageSetup paperSize="9" scale="69" orientation="landscape" horizontalDpi="600"/>
  <headerFooter>
    <oddFooter>&amp;C第 &amp;P 页，共 &amp;N 页</oddFooter>
  </headerFooter>
  <colBreaks count="1" manualBreakCount="1">
    <brk id="20"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zoomScale="80" zoomScaleNormal="80" workbookViewId="0">
      <pane ySplit="6" topLeftCell="A7" activePane="bottomLeft" state="frozen"/>
      <selection/>
      <selection pane="bottomLeft" activeCell="K15" sqref="K15"/>
    </sheetView>
  </sheetViews>
  <sheetFormatPr defaultColWidth="10" defaultRowHeight="13.5" outlineLevelCol="6"/>
  <cols>
    <col min="1" max="3" width="6.125" customWidth="1"/>
    <col min="4" max="4" width="41" customWidth="1"/>
    <col min="5" max="5" width="16.375" customWidth="1"/>
    <col min="6" max="6" width="18.125" customWidth="1"/>
    <col min="7" max="7" width="16.375" customWidth="1"/>
    <col min="8" max="9" width="9.75" customWidth="1"/>
  </cols>
  <sheetData>
    <row r="1" ht="16.35" customHeight="1" spans="1:7">
      <c r="A1" s="90"/>
      <c r="B1" s="90"/>
      <c r="C1" s="90"/>
      <c r="D1" s="90"/>
      <c r="E1" s="90" t="s">
        <v>214</v>
      </c>
      <c r="F1" s="90"/>
      <c r="G1" s="90"/>
    </row>
    <row r="2" s="94" customFormat="1" ht="22.9" customHeight="1" spans="1:7">
      <c r="A2" s="95" t="s">
        <v>215</v>
      </c>
      <c r="B2" s="95"/>
      <c r="C2" s="95"/>
      <c r="D2" s="95"/>
      <c r="E2" s="95"/>
      <c r="F2" s="95"/>
      <c r="G2" s="95"/>
    </row>
    <row r="3" ht="19.5" customHeight="1" spans="1:7">
      <c r="A3" s="79" t="s">
        <v>3</v>
      </c>
      <c r="B3" s="79"/>
      <c r="C3" s="79"/>
      <c r="D3" s="79"/>
      <c r="E3" s="78"/>
      <c r="G3" s="97" t="s">
        <v>4</v>
      </c>
    </row>
    <row r="4" ht="24.4" customHeight="1" spans="1:7">
      <c r="A4" s="55" t="s">
        <v>7</v>
      </c>
      <c r="B4" s="55"/>
      <c r="C4" s="55"/>
      <c r="D4" s="55"/>
      <c r="E4" s="55" t="s">
        <v>57</v>
      </c>
      <c r="F4" s="93" t="s">
        <v>216</v>
      </c>
      <c r="G4" s="93" t="s">
        <v>143</v>
      </c>
    </row>
    <row r="5" ht="24.4" customHeight="1" spans="1:7">
      <c r="A5" s="55" t="s">
        <v>79</v>
      </c>
      <c r="B5" s="55"/>
      <c r="C5" s="55"/>
      <c r="D5" s="55" t="s">
        <v>217</v>
      </c>
      <c r="E5" s="55"/>
      <c r="F5" s="93"/>
      <c r="G5" s="93"/>
    </row>
    <row r="6" ht="24.4" customHeight="1" spans="1:7">
      <c r="A6" s="55" t="s">
        <v>80</v>
      </c>
      <c r="B6" s="55" t="s">
        <v>81</v>
      </c>
      <c r="C6" s="55" t="s">
        <v>82</v>
      </c>
      <c r="D6" s="55"/>
      <c r="E6" s="55"/>
      <c r="F6" s="93"/>
      <c r="G6" s="93"/>
    </row>
    <row r="7" ht="22.9" customHeight="1" spans="1:7">
      <c r="A7" s="83"/>
      <c r="B7" s="83"/>
      <c r="C7" s="83"/>
      <c r="D7" s="83" t="s">
        <v>70</v>
      </c>
      <c r="E7" s="84">
        <f>E8+E11+E18+E22</f>
        <v>588.22</v>
      </c>
      <c r="F7" s="84">
        <f>F8+F11+F18+F22</f>
        <v>588.22</v>
      </c>
      <c r="G7" s="84"/>
    </row>
    <row r="8" ht="22.9" customHeight="1" spans="1:7">
      <c r="A8" s="85"/>
      <c r="B8" s="85"/>
      <c r="C8" s="85"/>
      <c r="D8" s="85" t="s">
        <v>218</v>
      </c>
      <c r="E8" s="86">
        <f>E9</f>
        <v>2.83</v>
      </c>
      <c r="F8" s="86">
        <v>2.83</v>
      </c>
      <c r="G8" s="86"/>
    </row>
    <row r="9" ht="22.9" customHeight="1" spans="1:7">
      <c r="A9" s="85"/>
      <c r="B9" s="85"/>
      <c r="C9" s="85"/>
      <c r="D9" s="85" t="s">
        <v>219</v>
      </c>
      <c r="E9" s="86">
        <f>E10</f>
        <v>2.83</v>
      </c>
      <c r="F9" s="86">
        <v>2.83</v>
      </c>
      <c r="G9" s="86"/>
    </row>
    <row r="10" ht="22.9" customHeight="1" spans="1:7">
      <c r="A10" s="85" t="s">
        <v>83</v>
      </c>
      <c r="B10" s="85" t="s">
        <v>84</v>
      </c>
      <c r="C10" s="85" t="s">
        <v>85</v>
      </c>
      <c r="D10" s="85" t="s">
        <v>220</v>
      </c>
      <c r="E10" s="86">
        <v>2.83</v>
      </c>
      <c r="F10" s="87">
        <v>2.83</v>
      </c>
      <c r="G10" s="87"/>
    </row>
    <row r="11" ht="22.9" customHeight="1" spans="1:7">
      <c r="A11" s="85"/>
      <c r="B11" s="85"/>
      <c r="C11" s="85"/>
      <c r="D11" s="85" t="s">
        <v>221</v>
      </c>
      <c r="E11" s="86">
        <f>E12+E14+E16</f>
        <v>518.8</v>
      </c>
      <c r="F11" s="86">
        <f>F12+F14+F16</f>
        <v>518.8</v>
      </c>
      <c r="G11" s="86"/>
    </row>
    <row r="12" ht="22.9" customHeight="1" spans="1:7">
      <c r="A12" s="85"/>
      <c r="B12" s="85"/>
      <c r="C12" s="85"/>
      <c r="D12" s="85" t="s">
        <v>222</v>
      </c>
      <c r="E12" s="86">
        <f>E13</f>
        <v>460.31</v>
      </c>
      <c r="F12" s="86">
        <f>F13</f>
        <v>460.31</v>
      </c>
      <c r="G12" s="86"/>
    </row>
    <row r="13" ht="22.9" customHeight="1" spans="1:7">
      <c r="A13" s="85" t="s">
        <v>87</v>
      </c>
      <c r="B13" s="85" t="s">
        <v>85</v>
      </c>
      <c r="C13" s="85" t="s">
        <v>85</v>
      </c>
      <c r="D13" s="85" t="s">
        <v>220</v>
      </c>
      <c r="E13" s="86">
        <v>460.31</v>
      </c>
      <c r="F13" s="87">
        <v>460.31</v>
      </c>
      <c r="G13" s="87"/>
    </row>
    <row r="14" ht="22.9" customHeight="1" spans="1:7">
      <c r="A14" s="85"/>
      <c r="B14" s="85"/>
      <c r="C14" s="85"/>
      <c r="D14" s="85" t="s">
        <v>223</v>
      </c>
      <c r="E14" s="86">
        <f>E15</f>
        <v>57.65</v>
      </c>
      <c r="F14" s="86">
        <f>F15</f>
        <v>57.65</v>
      </c>
      <c r="G14" s="86"/>
    </row>
    <row r="15" ht="22.9" customHeight="1" spans="1:7">
      <c r="A15" s="85" t="s">
        <v>87</v>
      </c>
      <c r="B15" s="85" t="s">
        <v>88</v>
      </c>
      <c r="C15" s="85" t="s">
        <v>88</v>
      </c>
      <c r="D15" s="85" t="s">
        <v>224</v>
      </c>
      <c r="E15" s="86">
        <v>57.65</v>
      </c>
      <c r="F15" s="87">
        <v>57.65</v>
      </c>
      <c r="G15" s="87"/>
    </row>
    <row r="16" ht="22.9" customHeight="1" spans="1:7">
      <c r="A16" s="85"/>
      <c r="B16" s="85"/>
      <c r="C16" s="85"/>
      <c r="D16" s="85" t="s">
        <v>225</v>
      </c>
      <c r="E16" s="86">
        <f>E17</f>
        <v>0.84</v>
      </c>
      <c r="F16" s="86">
        <f>F17</f>
        <v>0.84</v>
      </c>
      <c r="G16" s="86"/>
    </row>
    <row r="17" ht="22.9" customHeight="1" spans="1:7">
      <c r="A17" s="85" t="s">
        <v>87</v>
      </c>
      <c r="B17" s="85" t="s">
        <v>90</v>
      </c>
      <c r="C17" s="85" t="s">
        <v>85</v>
      </c>
      <c r="D17" s="85" t="s">
        <v>226</v>
      </c>
      <c r="E17" s="86">
        <v>0.84</v>
      </c>
      <c r="F17" s="87">
        <v>0.84</v>
      </c>
      <c r="G17" s="87"/>
    </row>
    <row r="18" ht="22.9" customHeight="1" spans="1:7">
      <c r="A18" s="85"/>
      <c r="B18" s="85"/>
      <c r="C18" s="85"/>
      <c r="D18" s="85" t="s">
        <v>227</v>
      </c>
      <c r="E18" s="86">
        <f>E19</f>
        <v>24.58</v>
      </c>
      <c r="F18" s="86">
        <v>24.58</v>
      </c>
      <c r="G18" s="86"/>
    </row>
    <row r="19" ht="22.9" customHeight="1" spans="1:7">
      <c r="A19" s="85"/>
      <c r="B19" s="85"/>
      <c r="C19" s="85"/>
      <c r="D19" s="85" t="s">
        <v>228</v>
      </c>
      <c r="E19" s="86">
        <f>E20+E21</f>
        <v>24.58</v>
      </c>
      <c r="F19" s="86">
        <v>24.58</v>
      </c>
      <c r="G19" s="86"/>
    </row>
    <row r="20" ht="22.9" customHeight="1" spans="1:7">
      <c r="A20" s="85" t="s">
        <v>92</v>
      </c>
      <c r="B20" s="85" t="s">
        <v>93</v>
      </c>
      <c r="C20" s="85" t="s">
        <v>85</v>
      </c>
      <c r="D20" s="85" t="s">
        <v>229</v>
      </c>
      <c r="E20" s="86">
        <v>15.17</v>
      </c>
      <c r="F20" s="87">
        <v>15.17</v>
      </c>
      <c r="G20" s="87"/>
    </row>
    <row r="21" ht="22.9" customHeight="1" spans="1:7">
      <c r="A21" s="85" t="s">
        <v>92</v>
      </c>
      <c r="B21" s="85" t="s">
        <v>93</v>
      </c>
      <c r="C21" s="85" t="s">
        <v>95</v>
      </c>
      <c r="D21" s="85" t="s">
        <v>230</v>
      </c>
      <c r="E21" s="86">
        <v>9.41</v>
      </c>
      <c r="F21" s="87">
        <v>9.41</v>
      </c>
      <c r="G21" s="87"/>
    </row>
    <row r="22" ht="22.9" customHeight="1" spans="1:7">
      <c r="A22" s="85"/>
      <c r="B22" s="85"/>
      <c r="C22" s="85"/>
      <c r="D22" s="85" t="s">
        <v>231</v>
      </c>
      <c r="E22" s="86">
        <f>E23</f>
        <v>42.01</v>
      </c>
      <c r="F22" s="86">
        <v>42.01</v>
      </c>
      <c r="G22" s="86"/>
    </row>
    <row r="23" ht="22.9" customHeight="1" spans="1:7">
      <c r="A23" s="85"/>
      <c r="B23" s="85"/>
      <c r="C23" s="85"/>
      <c r="D23" s="85" t="s">
        <v>232</v>
      </c>
      <c r="E23" s="86">
        <f>E24</f>
        <v>42.01</v>
      </c>
      <c r="F23" s="86">
        <v>42.01</v>
      </c>
      <c r="G23" s="86"/>
    </row>
    <row r="24" ht="22.9" customHeight="1" spans="1:7">
      <c r="A24" s="85" t="s">
        <v>97</v>
      </c>
      <c r="B24" s="85" t="s">
        <v>95</v>
      </c>
      <c r="C24" s="85" t="s">
        <v>85</v>
      </c>
      <c r="D24" s="85" t="s">
        <v>233</v>
      </c>
      <c r="E24" s="86">
        <v>42.01</v>
      </c>
      <c r="F24" s="87">
        <v>42.01</v>
      </c>
      <c r="G24" s="87"/>
    </row>
  </sheetData>
  <mergeCells count="9">
    <mergeCell ref="E1:G1"/>
    <mergeCell ref="A2:G2"/>
    <mergeCell ref="A3:D3"/>
    <mergeCell ref="A4:D4"/>
    <mergeCell ref="A5:C5"/>
    <mergeCell ref="D5:D6"/>
    <mergeCell ref="E4:E6"/>
    <mergeCell ref="F4:F6"/>
    <mergeCell ref="G4:G6"/>
  </mergeCells>
  <pageMargins left="2.16527777777778" right="0.75" top="0.270000010728836" bottom="0.270000010728836" header="0.236111111111111" footer="0"/>
  <pageSetup paperSize="9" scale="9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zoomScale="66" zoomScaleNormal="66" workbookViewId="0">
      <pane ySplit="6" topLeftCell="A7" activePane="bottomLeft" state="frozen"/>
      <selection/>
      <selection pane="bottomLeft" activeCell="M19" sqref="M19"/>
    </sheetView>
  </sheetViews>
  <sheetFormatPr defaultColWidth="10" defaultRowHeight="13.5" outlineLevelCol="6"/>
  <cols>
    <col min="1" max="2" width="6.125" customWidth="1"/>
    <col min="3" max="3" width="17.5" customWidth="1"/>
    <col min="4" max="4" width="41" customWidth="1"/>
    <col min="5" max="7" width="18.25" customWidth="1"/>
    <col min="8" max="8" width="9.75" customWidth="1"/>
  </cols>
  <sheetData>
    <row r="1" ht="16.35" customHeight="1" spans="1:7">
      <c r="A1" s="74"/>
      <c r="B1" s="74"/>
      <c r="C1" s="92"/>
      <c r="D1" s="92"/>
      <c r="E1" s="73"/>
      <c r="F1" s="73"/>
      <c r="G1" s="96" t="s">
        <v>234</v>
      </c>
    </row>
    <row r="2" s="94" customFormat="1" ht="22.9" customHeight="1" spans="1:7">
      <c r="A2" s="95" t="s">
        <v>235</v>
      </c>
      <c r="B2" s="95"/>
      <c r="C2" s="95"/>
      <c r="D2" s="95"/>
      <c r="E2" s="95"/>
      <c r="F2" s="95"/>
      <c r="G2" s="95"/>
    </row>
    <row r="3" ht="19.5" customHeight="1" spans="1:7">
      <c r="A3" s="79" t="s">
        <v>3</v>
      </c>
      <c r="B3" s="79"/>
      <c r="C3" s="79"/>
      <c r="D3" s="79"/>
      <c r="F3" s="78"/>
      <c r="G3" s="97" t="s">
        <v>4</v>
      </c>
    </row>
    <row r="4" ht="24.4" customHeight="1" spans="1:7">
      <c r="A4" s="55" t="s">
        <v>7</v>
      </c>
      <c r="B4" s="55"/>
      <c r="C4" s="55"/>
      <c r="D4" s="55"/>
      <c r="E4" s="55" t="s">
        <v>75</v>
      </c>
      <c r="F4" s="55"/>
      <c r="G4" s="55"/>
    </row>
    <row r="5" ht="24.4" customHeight="1" spans="1:7">
      <c r="A5" s="55" t="s">
        <v>79</v>
      </c>
      <c r="B5" s="55"/>
      <c r="C5" s="55" t="s">
        <v>68</v>
      </c>
      <c r="D5" s="55" t="s">
        <v>69</v>
      </c>
      <c r="E5" s="55" t="s">
        <v>57</v>
      </c>
      <c r="F5" s="55" t="s">
        <v>236</v>
      </c>
      <c r="G5" s="55" t="s">
        <v>237</v>
      </c>
    </row>
    <row r="6" ht="24.4" customHeight="1" spans="1:7">
      <c r="A6" s="55" t="s">
        <v>80</v>
      </c>
      <c r="B6" s="55" t="s">
        <v>81</v>
      </c>
      <c r="C6" s="55"/>
      <c r="D6" s="55"/>
      <c r="E6" s="55"/>
      <c r="F6" s="55"/>
      <c r="G6" s="55"/>
    </row>
    <row r="7" ht="22.9" customHeight="1" spans="1:7">
      <c r="A7" s="83"/>
      <c r="B7" s="83"/>
      <c r="C7" s="83"/>
      <c r="D7" s="83" t="s">
        <v>70</v>
      </c>
      <c r="E7" s="84">
        <f>E8+E17+E27+E29</f>
        <v>570.22</v>
      </c>
      <c r="F7" s="84">
        <f>F8+F27</f>
        <v>513.39</v>
      </c>
      <c r="G7" s="84">
        <f>G17+G29</f>
        <v>56.83</v>
      </c>
    </row>
    <row r="8" ht="22.9" customHeight="1" spans="1:7">
      <c r="A8" s="98" t="s">
        <v>21</v>
      </c>
      <c r="B8" s="98" t="s">
        <v>21</v>
      </c>
      <c r="C8" s="99" t="s">
        <v>149</v>
      </c>
      <c r="D8" s="99" t="s">
        <v>151</v>
      </c>
      <c r="E8" s="86">
        <f>SUM(E9:E16)</f>
        <v>512.55</v>
      </c>
      <c r="F8" s="86">
        <f>SUM(F9:F16)</f>
        <v>512.55</v>
      </c>
      <c r="G8" s="86"/>
    </row>
    <row r="9" ht="22.9" customHeight="1" spans="1:7">
      <c r="A9" s="98" t="s">
        <v>150</v>
      </c>
      <c r="B9" s="98" t="s">
        <v>153</v>
      </c>
      <c r="C9" s="99" t="s">
        <v>152</v>
      </c>
      <c r="D9" s="99" t="s">
        <v>238</v>
      </c>
      <c r="E9" s="86">
        <v>196.56</v>
      </c>
      <c r="F9" s="86">
        <v>196.56</v>
      </c>
      <c r="G9" s="86"/>
    </row>
    <row r="10" ht="22.9" customHeight="1" spans="1:7">
      <c r="A10" s="98" t="s">
        <v>150</v>
      </c>
      <c r="B10" s="98" t="s">
        <v>156</v>
      </c>
      <c r="C10" s="99" t="s">
        <v>155</v>
      </c>
      <c r="D10" s="99" t="s">
        <v>239</v>
      </c>
      <c r="E10" s="86">
        <v>124.45</v>
      </c>
      <c r="F10" s="86">
        <v>124.45</v>
      </c>
      <c r="G10" s="86"/>
    </row>
    <row r="11" ht="22.9" customHeight="1" spans="1:7">
      <c r="A11" s="98" t="s">
        <v>150</v>
      </c>
      <c r="B11" s="98" t="s">
        <v>159</v>
      </c>
      <c r="C11" s="99" t="s">
        <v>158</v>
      </c>
      <c r="D11" s="99" t="s">
        <v>240</v>
      </c>
      <c r="E11" s="86">
        <v>10.24</v>
      </c>
      <c r="F11" s="86">
        <v>10.24</v>
      </c>
      <c r="G11" s="86"/>
    </row>
    <row r="12" ht="22.9" customHeight="1" spans="1:7">
      <c r="A12" s="98" t="s">
        <v>150</v>
      </c>
      <c r="B12" s="98" t="s">
        <v>162</v>
      </c>
      <c r="C12" s="99" t="s">
        <v>161</v>
      </c>
      <c r="D12" s="99" t="s">
        <v>241</v>
      </c>
      <c r="E12" s="86">
        <v>55.96</v>
      </c>
      <c r="F12" s="86">
        <v>55.96</v>
      </c>
      <c r="G12" s="86"/>
    </row>
    <row r="13" ht="22.9" customHeight="1" spans="1:7">
      <c r="A13" s="98" t="s">
        <v>150</v>
      </c>
      <c r="B13" s="98" t="s">
        <v>165</v>
      </c>
      <c r="C13" s="99" t="s">
        <v>164</v>
      </c>
      <c r="D13" s="99" t="s">
        <v>242</v>
      </c>
      <c r="E13" s="86">
        <v>57.65</v>
      </c>
      <c r="F13" s="86">
        <v>57.65</v>
      </c>
      <c r="G13" s="86"/>
    </row>
    <row r="14" ht="22.9" customHeight="1" spans="1:7">
      <c r="A14" s="98" t="s">
        <v>150</v>
      </c>
      <c r="B14" s="98" t="s">
        <v>168</v>
      </c>
      <c r="C14" s="99" t="s">
        <v>167</v>
      </c>
      <c r="D14" s="99" t="s">
        <v>243</v>
      </c>
      <c r="E14" s="86">
        <v>23.43</v>
      </c>
      <c r="F14" s="86">
        <v>23.43</v>
      </c>
      <c r="G14" s="86"/>
    </row>
    <row r="15" ht="22.9" customHeight="1" spans="1:7">
      <c r="A15" s="98" t="s">
        <v>150</v>
      </c>
      <c r="B15" s="98" t="s">
        <v>171</v>
      </c>
      <c r="C15" s="99" t="s">
        <v>170</v>
      </c>
      <c r="D15" s="99" t="s">
        <v>244</v>
      </c>
      <c r="E15" s="86">
        <v>2.25</v>
      </c>
      <c r="F15" s="86">
        <v>2.25</v>
      </c>
      <c r="G15" s="86"/>
    </row>
    <row r="16" ht="22.9" customHeight="1" spans="1:7">
      <c r="A16" s="98" t="s">
        <v>150</v>
      </c>
      <c r="B16" s="98" t="s">
        <v>174</v>
      </c>
      <c r="C16" s="99" t="s">
        <v>173</v>
      </c>
      <c r="D16" s="99" t="s">
        <v>98</v>
      </c>
      <c r="E16" s="86">
        <v>42.01</v>
      </c>
      <c r="F16" s="86">
        <v>42.01</v>
      </c>
      <c r="G16" s="86"/>
    </row>
    <row r="17" ht="22.9" customHeight="1" spans="1:7">
      <c r="A17" s="98" t="s">
        <v>21</v>
      </c>
      <c r="B17" s="98" t="s">
        <v>21</v>
      </c>
      <c r="C17" s="99" t="s">
        <v>176</v>
      </c>
      <c r="D17" s="99" t="s">
        <v>178</v>
      </c>
      <c r="E17" s="86">
        <f>SUM(E18:E26)</f>
        <v>53.27</v>
      </c>
      <c r="F17" s="86"/>
      <c r="G17" s="86">
        <f>SUM(G18:G26)</f>
        <v>53.27</v>
      </c>
    </row>
    <row r="18" ht="22.9" customHeight="1" spans="1:7">
      <c r="A18" s="98" t="s">
        <v>177</v>
      </c>
      <c r="B18" s="98" t="s">
        <v>153</v>
      </c>
      <c r="C18" s="99" t="s">
        <v>179</v>
      </c>
      <c r="D18" s="99" t="s">
        <v>245</v>
      </c>
      <c r="E18" s="86">
        <v>22</v>
      </c>
      <c r="F18" s="86"/>
      <c r="G18" s="86">
        <v>22</v>
      </c>
    </row>
    <row r="19" ht="22.9" customHeight="1" spans="1:7">
      <c r="A19" s="98" t="s">
        <v>177</v>
      </c>
      <c r="B19" s="98" t="s">
        <v>182</v>
      </c>
      <c r="C19" s="99" t="s">
        <v>181</v>
      </c>
      <c r="D19" s="99" t="s">
        <v>246</v>
      </c>
      <c r="E19" s="86">
        <v>0.2</v>
      </c>
      <c r="F19" s="86"/>
      <c r="G19" s="86">
        <v>0.2</v>
      </c>
    </row>
    <row r="20" ht="22.9" customHeight="1" spans="1:7">
      <c r="A20" s="98" t="s">
        <v>177</v>
      </c>
      <c r="B20" s="98" t="s">
        <v>185</v>
      </c>
      <c r="C20" s="99" t="s">
        <v>184</v>
      </c>
      <c r="D20" s="99" t="s">
        <v>247</v>
      </c>
      <c r="E20" s="86">
        <v>1.5</v>
      </c>
      <c r="F20" s="86"/>
      <c r="G20" s="86">
        <v>1.5</v>
      </c>
    </row>
    <row r="21" ht="22.9" customHeight="1" spans="1:7">
      <c r="A21" s="98" t="s">
        <v>177</v>
      </c>
      <c r="B21" s="98" t="s">
        <v>162</v>
      </c>
      <c r="C21" s="99" t="s">
        <v>187</v>
      </c>
      <c r="D21" s="99" t="s">
        <v>248</v>
      </c>
      <c r="E21" s="86">
        <v>1</v>
      </c>
      <c r="F21" s="86"/>
      <c r="G21" s="86">
        <v>1</v>
      </c>
    </row>
    <row r="22" ht="22.9" customHeight="1" spans="1:7">
      <c r="A22" s="98" t="s">
        <v>177</v>
      </c>
      <c r="B22" s="98" t="s">
        <v>190</v>
      </c>
      <c r="C22" s="99" t="s">
        <v>189</v>
      </c>
      <c r="D22" s="99" t="s">
        <v>249</v>
      </c>
      <c r="E22" s="86">
        <v>16</v>
      </c>
      <c r="F22" s="86"/>
      <c r="G22" s="86">
        <v>16</v>
      </c>
    </row>
    <row r="23" ht="22.9" customHeight="1" spans="1:7">
      <c r="A23" s="98" t="s">
        <v>177</v>
      </c>
      <c r="B23" s="98" t="s">
        <v>174</v>
      </c>
      <c r="C23" s="99" t="s">
        <v>192</v>
      </c>
      <c r="D23" s="99" t="s">
        <v>250</v>
      </c>
      <c r="E23" s="86">
        <v>3</v>
      </c>
      <c r="F23" s="86"/>
      <c r="G23" s="86">
        <v>3</v>
      </c>
    </row>
    <row r="24" ht="22.9" customHeight="1" spans="1:7">
      <c r="A24" s="98" t="s">
        <v>177</v>
      </c>
      <c r="B24" s="98" t="s">
        <v>195</v>
      </c>
      <c r="C24" s="99" t="s">
        <v>194</v>
      </c>
      <c r="D24" s="99" t="s">
        <v>251</v>
      </c>
      <c r="E24" s="86">
        <v>2.57</v>
      </c>
      <c r="F24" s="86"/>
      <c r="G24" s="86">
        <v>2.57</v>
      </c>
    </row>
    <row r="25" ht="22.9" customHeight="1" spans="1:7">
      <c r="A25" s="98" t="s">
        <v>177</v>
      </c>
      <c r="B25" s="98" t="s">
        <v>198</v>
      </c>
      <c r="C25" s="99" t="s">
        <v>197</v>
      </c>
      <c r="D25" s="99" t="s">
        <v>252</v>
      </c>
      <c r="E25" s="86">
        <v>4</v>
      </c>
      <c r="F25" s="86"/>
      <c r="G25" s="86">
        <v>4</v>
      </c>
    </row>
    <row r="26" ht="22.9" customHeight="1" spans="1:7">
      <c r="A26" s="98" t="s">
        <v>177</v>
      </c>
      <c r="B26" s="98" t="s">
        <v>201</v>
      </c>
      <c r="C26" s="99" t="s">
        <v>200</v>
      </c>
      <c r="D26" s="99" t="s">
        <v>253</v>
      </c>
      <c r="E26" s="86">
        <v>3</v>
      </c>
      <c r="F26" s="86"/>
      <c r="G26" s="86">
        <v>3</v>
      </c>
    </row>
    <row r="27" ht="22.9" customHeight="1" spans="1:7">
      <c r="A27" s="98" t="s">
        <v>21</v>
      </c>
      <c r="B27" s="98" t="s">
        <v>21</v>
      </c>
      <c r="C27" s="99" t="s">
        <v>203</v>
      </c>
      <c r="D27" s="99" t="s">
        <v>205</v>
      </c>
      <c r="E27" s="86">
        <v>0.84</v>
      </c>
      <c r="F27" s="86">
        <v>0.84</v>
      </c>
      <c r="G27" s="86"/>
    </row>
    <row r="28" ht="22.9" customHeight="1" spans="1:7">
      <c r="A28" s="98" t="s">
        <v>204</v>
      </c>
      <c r="B28" s="98" t="s">
        <v>207</v>
      </c>
      <c r="C28" s="99" t="s">
        <v>206</v>
      </c>
      <c r="D28" s="99" t="s">
        <v>254</v>
      </c>
      <c r="E28" s="86">
        <v>0.84</v>
      </c>
      <c r="F28" s="86">
        <v>0.84</v>
      </c>
      <c r="G28" s="86"/>
    </row>
    <row r="29" ht="22.9" customHeight="1" spans="1:7">
      <c r="A29" s="98" t="s">
        <v>21</v>
      </c>
      <c r="B29" s="98" t="s">
        <v>21</v>
      </c>
      <c r="C29" s="99" t="s">
        <v>209</v>
      </c>
      <c r="D29" s="99" t="s">
        <v>211</v>
      </c>
      <c r="E29" s="86">
        <v>3.56</v>
      </c>
      <c r="F29" s="86"/>
      <c r="G29" s="86">
        <v>3.56</v>
      </c>
    </row>
    <row r="30" ht="22.9" customHeight="1" spans="1:7">
      <c r="A30" s="98" t="s">
        <v>210</v>
      </c>
      <c r="B30" s="98" t="s">
        <v>156</v>
      </c>
      <c r="C30" s="99" t="s">
        <v>212</v>
      </c>
      <c r="D30" s="99" t="s">
        <v>255</v>
      </c>
      <c r="E30" s="86">
        <v>3.56</v>
      </c>
      <c r="F30" s="86"/>
      <c r="G30" s="86">
        <v>3.56</v>
      </c>
    </row>
  </sheetData>
  <mergeCells count="11">
    <mergeCell ref="A1:B1"/>
    <mergeCell ref="A2:G2"/>
    <mergeCell ref="A3:D3"/>
    <mergeCell ref="A4:D4"/>
    <mergeCell ref="E4:G4"/>
    <mergeCell ref="A5:B5"/>
    <mergeCell ref="C5:C6"/>
    <mergeCell ref="D5:D6"/>
    <mergeCell ref="E5:E6"/>
    <mergeCell ref="F5:F6"/>
    <mergeCell ref="G5:G6"/>
  </mergeCells>
  <pageMargins left="1.96805555555556" right="0.75" top="0.270000010728836" bottom="0.270000010728836" header="0" footer="0"/>
  <pageSetup paperSize="9" scale="81"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workbookViewId="0">
      <pane ySplit="5" topLeftCell="A6" activePane="bottomLeft" state="frozen"/>
      <selection/>
      <selection pane="bottomLeft" activeCell="F8" sqref="F8:F12"/>
    </sheetView>
  </sheetViews>
  <sheetFormatPr defaultColWidth="10" defaultRowHeight="13.5" outlineLevelCol="5"/>
  <cols>
    <col min="1" max="3" width="6.125" customWidth="1"/>
    <col min="4" max="4" width="13.375" customWidth="1"/>
    <col min="5" max="5" width="41" customWidth="1"/>
    <col min="6" max="6" width="16.375" customWidth="1"/>
    <col min="7" max="9" width="9.75" customWidth="1"/>
  </cols>
  <sheetData>
    <row r="1" ht="16.35" customHeight="1" spans="1:6">
      <c r="A1" s="80"/>
      <c r="B1" s="80"/>
      <c r="C1" s="80"/>
      <c r="D1" s="80"/>
      <c r="E1" s="80"/>
      <c r="F1" s="90" t="s">
        <v>256</v>
      </c>
    </row>
    <row r="2" s="94" customFormat="1" ht="22.9" customHeight="1" spans="1:6">
      <c r="A2" s="95" t="s">
        <v>257</v>
      </c>
      <c r="B2" s="95"/>
      <c r="C2" s="95"/>
      <c r="D2" s="95"/>
      <c r="E2" s="95"/>
      <c r="F2" s="95"/>
    </row>
    <row r="3" ht="19.5" customHeight="1" spans="1:6">
      <c r="A3" s="79" t="s">
        <v>3</v>
      </c>
      <c r="B3" s="79"/>
      <c r="C3" s="79"/>
      <c r="D3" s="79"/>
      <c r="E3" s="79"/>
      <c r="F3" s="91" t="s">
        <v>4</v>
      </c>
    </row>
    <row r="4" ht="24.4" customHeight="1" spans="1:6">
      <c r="A4" s="55" t="s">
        <v>79</v>
      </c>
      <c r="B4" s="55"/>
      <c r="C4" s="55"/>
      <c r="D4" s="55" t="s">
        <v>68</v>
      </c>
      <c r="E4" s="55" t="s">
        <v>69</v>
      </c>
      <c r="F4" s="55" t="s">
        <v>258</v>
      </c>
    </row>
    <row r="5" ht="24.4" customHeight="1" spans="1:6">
      <c r="A5" s="55" t="s">
        <v>80</v>
      </c>
      <c r="B5" s="55" t="s">
        <v>81</v>
      </c>
      <c r="C5" s="55" t="s">
        <v>82</v>
      </c>
      <c r="D5" s="55"/>
      <c r="E5" s="55"/>
      <c r="F5" s="55"/>
    </row>
    <row r="6" ht="22.9" customHeight="1" spans="1:6">
      <c r="A6" s="83"/>
      <c r="B6" s="83"/>
      <c r="C6" s="83"/>
      <c r="D6" s="83"/>
      <c r="E6" s="83" t="s">
        <v>70</v>
      </c>
      <c r="F6" s="84">
        <f>F7</f>
        <v>18</v>
      </c>
    </row>
    <row r="7" ht="22.9" customHeight="1" spans="1:6">
      <c r="A7" s="85"/>
      <c r="B7" s="85"/>
      <c r="C7" s="85"/>
      <c r="D7" s="85"/>
      <c r="E7" s="85" t="s">
        <v>86</v>
      </c>
      <c r="F7" s="86">
        <v>18</v>
      </c>
    </row>
    <row r="8" ht="22.9" customHeight="1" spans="1:6">
      <c r="A8" s="85" t="s">
        <v>87</v>
      </c>
      <c r="B8" s="85" t="s">
        <v>85</v>
      </c>
      <c r="C8" s="85" t="s">
        <v>85</v>
      </c>
      <c r="D8" s="85" t="s">
        <v>71</v>
      </c>
      <c r="E8" s="85" t="s">
        <v>259</v>
      </c>
      <c r="F8" s="87">
        <v>4</v>
      </c>
    </row>
    <row r="9" ht="22.9" customHeight="1" spans="1:6">
      <c r="A9" s="85" t="s">
        <v>87</v>
      </c>
      <c r="B9" s="85" t="s">
        <v>85</v>
      </c>
      <c r="C9" s="85" t="s">
        <v>85</v>
      </c>
      <c r="D9" s="85" t="s">
        <v>71</v>
      </c>
      <c r="E9" s="85" t="s">
        <v>260</v>
      </c>
      <c r="F9" s="87">
        <v>2</v>
      </c>
    </row>
    <row r="10" ht="22.9" customHeight="1" spans="1:6">
      <c r="A10" s="85" t="s">
        <v>87</v>
      </c>
      <c r="B10" s="85" t="s">
        <v>85</v>
      </c>
      <c r="C10" s="85" t="s">
        <v>85</v>
      </c>
      <c r="D10" s="85" t="s">
        <v>71</v>
      </c>
      <c r="E10" s="85" t="s">
        <v>261</v>
      </c>
      <c r="F10" s="87">
        <v>2</v>
      </c>
    </row>
    <row r="11" ht="22.9" customHeight="1" spans="1:6">
      <c r="A11" s="85" t="s">
        <v>87</v>
      </c>
      <c r="B11" s="85" t="s">
        <v>85</v>
      </c>
      <c r="C11" s="85" t="s">
        <v>85</v>
      </c>
      <c r="D11" s="85" t="s">
        <v>71</v>
      </c>
      <c r="E11" s="85" t="s">
        <v>262</v>
      </c>
      <c r="F11" s="87">
        <v>5</v>
      </c>
    </row>
    <row r="12" ht="22.9" customHeight="1" spans="1:6">
      <c r="A12" s="85" t="s">
        <v>87</v>
      </c>
      <c r="B12" s="85" t="s">
        <v>85</v>
      </c>
      <c r="C12" s="85" t="s">
        <v>85</v>
      </c>
      <c r="D12" s="85" t="s">
        <v>71</v>
      </c>
      <c r="E12" s="85" t="s">
        <v>263</v>
      </c>
      <c r="F12" s="87">
        <v>5</v>
      </c>
    </row>
    <row r="13" ht="9.75" customHeight="1" spans="1:6">
      <c r="A13" s="89"/>
      <c r="B13" s="89"/>
      <c r="C13" s="89"/>
      <c r="D13" s="89"/>
      <c r="E13" s="88"/>
      <c r="F13" s="88"/>
    </row>
  </sheetData>
  <mergeCells count="6">
    <mergeCell ref="A2:F2"/>
    <mergeCell ref="A3:E3"/>
    <mergeCell ref="A4:C4"/>
    <mergeCell ref="D4:D5"/>
    <mergeCell ref="E4:E5"/>
    <mergeCell ref="F4:F5"/>
  </mergeCells>
  <pageMargins left="2.51944444444444" right="0.75" top="0.270000010728836" bottom="0.270000010728836"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19</vt:i4>
      </vt:variant>
    </vt:vector>
  </HeadingPairs>
  <TitlesOfParts>
    <vt:vector size="19" baseType="lpstr">
      <vt:lpstr>封面</vt:lpstr>
      <vt:lpstr>1</vt:lpstr>
      <vt:lpstr>1-1</vt:lpstr>
      <vt:lpstr>1-2</vt:lpstr>
      <vt:lpstr>2</vt:lpstr>
      <vt:lpstr>2-1</vt:lpstr>
      <vt:lpstr>3</vt:lpstr>
      <vt:lpstr>3-1</vt:lpstr>
      <vt:lpstr>3-2</vt:lpstr>
      <vt:lpstr>3-3</vt:lpstr>
      <vt:lpstr>4</vt:lpstr>
      <vt:lpstr>4-1</vt:lpstr>
      <vt:lpstr>5</vt:lpstr>
      <vt:lpstr>6-1-1</vt:lpstr>
      <vt:lpstr>6-1-2</vt:lpstr>
      <vt:lpstr>6-1-3</vt:lpstr>
      <vt:lpstr>6-1-4</vt:lpstr>
      <vt:lpstr>6-1-5</vt:lpstr>
      <vt:lpstr>6-2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蒋小訏--</cp:lastModifiedBy>
  <dcterms:created xsi:type="dcterms:W3CDTF">2022-04-18T05:58:00Z</dcterms:created>
  <dcterms:modified xsi:type="dcterms:W3CDTF">2022-04-20T03:47:26Z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ABEDC1BF7FCF43EEB70F2AE244681C87</vt:lpwstr>
  </property>
  <property fmtid="{D5CDD505-2E9C-101B-9397-08002B2CF9AE}" pid="3" name="KSOProductBuildVer">
    <vt:lpwstr>2052-11.1.0.11365</vt:lpwstr>
  </property>
</Properties>
</file>