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'1'!$A$1:$D$32</definedName>
    <definedName name="_xlnm.Print_Area" localSheetId="3">'1-2'!$A$1:$J$19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<sst xmlns="http://schemas.openxmlformats.org/spreadsheetml/2006/main" count="598" uniqueCount="248">
  <si>
    <t>万源市罐坝乡人民政府</t>
  </si>
  <si>
    <t>2018年部门预算</t>
  </si>
  <si>
    <t>报送日期： 2018 年  3 月 21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</si>
  <si>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</si>
  <si>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</si>
  <si>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</si>
  <si>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</si>
  <si>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</si>
  <si>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</si>
  <si>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</si>
  <si>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</si>
  <si>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</si>
  <si>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</si>
  <si>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</si>
  <si>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</si>
  <si>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</si>
  <si>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</si>
  <si>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</si>
  <si>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</si>
  <si>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</si>
  <si>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</si>
  <si>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</si>
  <si>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</si>
  <si>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</si>
  <si>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</si>
  <si>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</si>
  <si>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</si>
  <si>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</si>
  <si>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</si>
  <si>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</si>
  <si>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</si>
  <si>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</si>
  <si>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</si>
  <si>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</si>
  <si>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</si>
  <si>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</si>
  <si>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二十、转移性支出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</si>
  <si>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</si>
  <si>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</si>
  <si>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</si>
  <si>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</si>
  <si>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</si>
  <si>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</si>
  <si>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</si>
  <si>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</si>
  <si>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</si>
  <si>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</si>
  <si>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</si>
  <si>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</si>
  <si>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</si>
  <si>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</si>
  <si>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</si>
  <si>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</si>
  <si>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</si>
  <si>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</si>
  <si>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</si>
  <si>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</si>
  <si>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</si>
  <si>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</si>
  <si>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</si>
  <si>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</si>
  <si>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</si>
  <si>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</si>
  <si>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</si>
  <si>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</si>
  <si>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</si>
  <si>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</si>
  <si>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</si>
  <si>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</si>
  <si>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</si>
  <si>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</si>
  <si>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</si>
  <si>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</si>
  <si>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</si>
  <si>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919944</t>
  </si>
  <si>
    <t>万源市罐坝乡财政所</t>
  </si>
  <si>
    <t>201</t>
  </si>
  <si>
    <t xml:space="preserve">  一般公共服务支出</t>
  </si>
  <si>
    <t>01</t>
  </si>
  <si>
    <t xml:space="preserve">    人大事务</t>
  </si>
  <si>
    <t xml:space="preserve">      行政运行</t>
  </si>
  <si>
    <t>03</t>
  </si>
  <si>
    <t xml:space="preserve">    政府办公厅（室）及相关机构事务</t>
  </si>
  <si>
    <t>02</t>
  </si>
  <si>
    <t xml:space="preserve">      一般行政管理事务</t>
  </si>
  <si>
    <t>31</t>
  </si>
  <si>
    <t xml:space="preserve">    党委办公厅（室）及相关机构事务</t>
  </si>
  <si>
    <t>99</t>
  </si>
  <si>
    <t xml:space="preserve">    其他一般公共服务支出</t>
  </si>
  <si>
    <t xml:space="preserve">      其他一般公共服务支出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</si>
  <si>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</si>
  <si>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</si>
  <si>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</si>
  <si>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</si>
  <si>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</si>
  <si>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>208</t>
  </si>
  <si>
    <t xml:space="preserve">  社会保障和就业支出</t>
  </si>
  <si>
    <t xml:space="preserve">    08</t>
  </si>
  <si>
    <t xml:space="preserve">    抚恤</t>
  </si>
  <si>
    <t xml:space="preserve">      死亡抚恤</t>
  </si>
  <si>
    <t>05</t>
  </si>
  <si>
    <t xml:space="preserve">      义务兵优待</t>
  </si>
  <si>
    <t>21</t>
  </si>
  <si>
    <t xml:space="preserve">    特困人员救助供养</t>
  </si>
  <si>
    <t xml:space="preserve">      农村特困人员救助供养支出</t>
  </si>
  <si>
    <t>210</t>
  </si>
  <si>
    <t xml:space="preserve">  医疗卫生与计划生育支出</t>
  </si>
  <si>
    <t xml:space="preserve">    医疗卫生与计划生育管理支出</t>
  </si>
  <si>
    <t xml:space="preserve">      其他医疗卫生与计划生育管理事务支出</t>
  </si>
  <si>
    <t>11</t>
  </si>
  <si>
    <t xml:space="preserve">    行政事业单位医疗</t>
  </si>
  <si>
    <t xml:space="preserve">      行政单位医疗</t>
  </si>
  <si>
    <t xml:space="preserve">      事业单位医疗</t>
  </si>
  <si>
    <t>211</t>
  </si>
  <si>
    <t xml:space="preserve">  节能环保支出</t>
  </si>
  <si>
    <t xml:space="preserve">    污染防治</t>
  </si>
  <si>
    <t xml:space="preserve">      水体</t>
  </si>
  <si>
    <t>213</t>
  </si>
  <si>
    <t xml:space="preserve">  农林水支出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</si>
  <si>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</si>
  <si>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</si>
  <si>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</si>
  <si>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</si>
  <si>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</si>
  <si>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</si>
  <si>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</si>
  <si>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230</t>
  </si>
  <si>
    <t xml:space="preserve"> 转移性支出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</si>
  <si>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</si>
  <si>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</si>
  <si>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</si>
  <si>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</si>
  <si>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</si>
  <si>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</si>
  <si>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</si>
  <si>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</si>
  <si>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农业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</si>
  <si>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</si>
  <si>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</si>
  <si>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</si>
  <si>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17年预算数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</si>
  <si>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</si>
  <si>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</si>
  <si>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</si>
  <si>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</si>
  <si>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</si>
  <si>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</si>
  <si>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</si>
  <si>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</si>
  <si>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</si>
  <si>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</si>
  <si>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</si>
  <si>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</si>
  <si>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</si>
  <si>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</si>
  <si>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</si>
  <si>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</si>
  <si>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城乡社区支出</t>
  </si>
  <si>
    <t xml:space="preserve">  交通运输支出</t>
  </si>
  <si>
    <t xml:space="preserve">  资源勘探电力信息等支出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</si>
  <si>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</si>
  <si>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</si>
  <si>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</si>
  <si>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</si>
  <si>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>转移性支出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</si>
  <si>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</si>
  <si>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</si>
  <si>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</si>
  <si>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</si>
  <si>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</si>
  <si>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</si>
  <si>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</si>
  <si>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</si>
  <si>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</si>
  <si>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</si>
  <si>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</si>
  <si>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</si>
  <si>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</si>
  <si>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</si>
  <si>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</si>
  <si>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</si>
  <si>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</si>
  <si>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其他社会保障缴费</t>
  </si>
  <si>
    <t>基本养老保险</t>
  </si>
  <si>
    <t>住房公积金</t>
  </si>
  <si>
    <t>办公费</t>
  </si>
  <si>
    <t>印刷费</t>
  </si>
  <si>
    <t>劳务费</t>
  </si>
  <si>
    <t>维修（护）费</t>
  </si>
  <si>
    <t>公务接待</t>
  </si>
  <si>
    <t>会议费</t>
  </si>
  <si>
    <t>差旅费</t>
  </si>
  <si>
    <t>电费</t>
  </si>
  <si>
    <t>水费</t>
  </si>
  <si>
    <t>福利费</t>
  </si>
  <si>
    <t>培训费</t>
  </si>
  <si>
    <t>救济费</t>
  </si>
  <si>
    <t>抚恤金</t>
  </si>
  <si>
    <t>生活补助</t>
  </si>
  <si>
    <t>对其他个人和家庭的补助支出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</si>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</sst>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6" fillId="0" borderId="4" applyNumberFormat="0" applyFill="0" applyAlignment="0" applyProtection="0"/>
    <xf numFmtId="0" fontId="24" fillId="8" borderId="0" applyNumberFormat="0" applyBorder="0" applyAlignment="0" applyProtection="0"/>
    <xf numFmtId="0" fontId="29" fillId="0" borderId="5" applyNumberFormat="0" applyFill="0" applyAlignment="0" applyProtection="0"/>
    <xf numFmtId="0" fontId="24" fillId="9" borderId="0" applyNumberFormat="0" applyBorder="0" applyAlignment="0" applyProtection="0"/>
    <xf numFmtId="0" fontId="40" fillId="10" borderId="6" applyNumberFormat="0" applyAlignment="0" applyProtection="0"/>
    <xf numFmtId="0" fontId="32" fillId="10" borderId="1" applyNumberFormat="0" applyAlignment="0" applyProtection="0"/>
    <xf numFmtId="0" fontId="31" fillId="11" borderId="7" applyNumberFormat="0" applyAlignment="0" applyProtection="0"/>
    <xf numFmtId="0" fontId="22" fillId="3" borderId="0" applyNumberFormat="0" applyBorder="0" applyAlignment="0" applyProtection="0"/>
    <xf numFmtId="0" fontId="24" fillId="12" borderId="0" applyNumberFormat="0" applyBorder="0" applyAlignment="0" applyProtection="0"/>
    <xf numFmtId="0" fontId="34" fillId="0" borderId="8" applyNumberFormat="0" applyFill="0" applyAlignment="0" applyProtection="0"/>
    <xf numFmtId="0" fontId="39" fillId="0" borderId="9" applyNumberFormat="0" applyFill="0" applyAlignment="0" applyProtection="0"/>
    <xf numFmtId="0" fontId="23" fillId="2" borderId="0" applyNumberFormat="0" applyBorder="0" applyAlignment="0" applyProtection="0"/>
    <xf numFmtId="0" fontId="33" fillId="13" borderId="0" applyNumberFormat="0" applyBorder="0" applyAlignment="0" applyProtection="0"/>
    <xf numFmtId="0" fontId="22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0" borderId="0">
      <alignment/>
      <protection/>
    </xf>
  </cellStyleXfs>
  <cellXfs count="21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24" borderId="14" xfId="0" applyNumberFormat="1" applyFont="1" applyFill="1" applyBorder="1" applyAlignment="1" applyProtection="1">
      <alignment vertical="center" wrapText="1"/>
      <protection/>
    </xf>
    <xf numFmtId="49" fontId="2" fillId="24" borderId="14" xfId="0" applyNumberFormat="1" applyFont="1" applyFill="1" applyBorder="1" applyAlignment="1" applyProtection="1">
      <alignment vertical="center"/>
      <protection/>
    </xf>
    <xf numFmtId="1" fontId="0" fillId="24" borderId="0" xfId="0" applyNumberFormat="1" applyFill="1" applyAlignment="1">
      <alignment/>
    </xf>
    <xf numFmtId="177" fontId="2" fillId="24" borderId="0" xfId="0" applyNumberFormat="1" applyFont="1" applyFill="1" applyAlignment="1">
      <alignment vertical="center"/>
    </xf>
    <xf numFmtId="177" fontId="0" fillId="24" borderId="0" xfId="0" applyNumberFormat="1" applyFill="1" applyAlignment="1">
      <alignment/>
    </xf>
    <xf numFmtId="1" fontId="13" fillId="24" borderId="0" xfId="0" applyNumberFormat="1" applyFont="1" applyFill="1" applyAlignment="1">
      <alignment horizontal="left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 horizontal="centerContinuous" vertical="center"/>
    </xf>
    <xf numFmtId="177" fontId="2" fillId="24" borderId="0" xfId="0" applyNumberFormat="1" applyFont="1" applyFill="1" applyAlignment="1">
      <alignment vertical="center"/>
    </xf>
    <xf numFmtId="177" fontId="4" fillId="24" borderId="0" xfId="0" applyNumberFormat="1" applyFont="1" applyFill="1" applyAlignment="1">
      <alignment/>
    </xf>
    <xf numFmtId="177" fontId="4" fillId="24" borderId="0" xfId="0" applyNumberFormat="1" applyFont="1" applyFill="1" applyAlignment="1">
      <alignment horizontal="right" vertical="center"/>
    </xf>
    <xf numFmtId="1" fontId="11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centerContinuous" vertical="center"/>
      <protection/>
    </xf>
    <xf numFmtId="0" fontId="14" fillId="24" borderId="0" xfId="0" applyNumberFormat="1" applyFont="1" applyFill="1" applyAlignment="1" applyProtection="1">
      <alignment horizontal="centerContinuous" vertical="center"/>
      <protection/>
    </xf>
    <xf numFmtId="177" fontId="6" fillId="24" borderId="0" xfId="0" applyNumberFormat="1" applyFont="1" applyFill="1" applyAlignment="1" applyProtection="1">
      <alignment horizontal="centerContinuous" vertical="center"/>
      <protection/>
    </xf>
    <xf numFmtId="177" fontId="14" fillId="24" borderId="0" xfId="0" applyNumberFormat="1" applyFont="1" applyFill="1" applyAlignment="1" applyProtection="1">
      <alignment horizontal="centerContinuous" vertic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177" fontId="2" fillId="24" borderId="0" xfId="0" applyNumberFormat="1" applyFont="1" applyFill="1" applyAlignment="1">
      <alignment vertical="center"/>
    </xf>
    <xf numFmtId="177" fontId="2" fillId="24" borderId="0" xfId="0" applyNumberFormat="1" applyFont="1" applyFill="1" applyAlignment="1">
      <alignment/>
    </xf>
    <xf numFmtId="177" fontId="4" fillId="24" borderId="0" xfId="0" applyNumberFormat="1" applyFont="1" applyFill="1" applyAlignment="1">
      <alignment horizontal="right"/>
    </xf>
    <xf numFmtId="0" fontId="2" fillId="24" borderId="11" xfId="0" applyNumberFormat="1" applyFont="1" applyFill="1" applyBorder="1" applyAlignment="1" applyProtection="1">
      <alignment horizontal="centerContinuous" vertical="center"/>
      <protection/>
    </xf>
    <xf numFmtId="0" fontId="2" fillId="24" borderId="13" xfId="0" applyNumberFormat="1" applyFont="1" applyFill="1" applyBorder="1" applyAlignment="1" applyProtection="1">
      <alignment horizontal="centerContinuous" vertical="center"/>
      <protection/>
    </xf>
    <xf numFmtId="177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>
      <alignment horizontal="centerContinuous" vertical="center"/>
    </xf>
    <xf numFmtId="1" fontId="2" fillId="24" borderId="19" xfId="0" applyNumberFormat="1" applyFont="1" applyFill="1" applyBorder="1" applyAlignment="1">
      <alignment horizontal="centerContinuous" vertical="center"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177" fontId="2" fillId="24" borderId="14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177" fontId="2" fillId="24" borderId="16" xfId="0" applyNumberFormat="1" applyFont="1" applyFill="1" applyBorder="1" applyAlignment="1" applyProtection="1">
      <alignment horizontal="center" vertical="center" wrapText="1"/>
      <protection/>
    </xf>
    <xf numFmtId="177" fontId="2" fillId="24" borderId="16" xfId="0" applyNumberFormat="1" applyFont="1" applyFill="1" applyBorder="1" applyAlignment="1" applyProtection="1">
      <alignment horizontal="center" vertical="center"/>
      <protection/>
    </xf>
    <xf numFmtId="177" fontId="2" fillId="24" borderId="14" xfId="0" applyNumberFormat="1" applyFont="1" applyFill="1" applyBorder="1" applyAlignment="1" applyProtection="1">
      <alignment vertical="center" wrapText="1"/>
      <protection/>
    </xf>
    <xf numFmtId="1" fontId="2" fillId="24" borderId="0" xfId="0" applyNumberFormat="1" applyFont="1" applyFill="1" applyAlignment="1">
      <alignment vertical="center"/>
    </xf>
    <xf numFmtId="177" fontId="2" fillId="24" borderId="2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>
      <alignment/>
    </xf>
    <xf numFmtId="177" fontId="0" fillId="24" borderId="11" xfId="0" applyNumberFormat="1" applyFill="1" applyBorder="1" applyAlignment="1">
      <alignment/>
    </xf>
    <xf numFmtId="49" fontId="2" fillId="0" borderId="0" xfId="0" applyNumberFormat="1" applyFont="1" applyFill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 horizontal="left"/>
    </xf>
    <xf numFmtId="177" fontId="1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25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24" borderId="15" xfId="0" applyNumberFormat="1" applyFont="1" applyFill="1" applyBorder="1" applyAlignment="1" applyProtection="1">
      <alignment horizontal="center" vertical="center" wrapText="1"/>
      <protection/>
    </xf>
    <xf numFmtId="177" fontId="2" fillId="24" borderId="18" xfId="0" applyNumberFormat="1" applyFont="1" applyFill="1" applyBorder="1" applyAlignment="1" applyProtection="1">
      <alignment horizontal="center" vertical="center" wrapText="1"/>
      <protection/>
    </xf>
    <xf numFmtId="177" fontId="2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7" fillId="24" borderId="0" xfId="0" applyNumberFormat="1" applyFont="1" applyFill="1" applyAlignment="1">
      <alignment/>
    </xf>
    <xf numFmtId="177" fontId="7" fillId="24" borderId="15" xfId="0" applyNumberFormat="1" applyFont="1" applyFill="1" applyBorder="1" applyAlignment="1">
      <alignment horizontal="center" vertical="center" wrapText="1"/>
    </xf>
    <xf numFmtId="177" fontId="7" fillId="24" borderId="18" xfId="0" applyNumberFormat="1" applyFont="1" applyFill="1" applyBorder="1" applyAlignment="1">
      <alignment horizontal="center" vertical="center" wrapText="1"/>
    </xf>
    <xf numFmtId="177" fontId="2" fillId="24" borderId="16" xfId="0" applyNumberFormat="1" applyFont="1" applyFill="1" applyBorder="1" applyAlignment="1" applyProtection="1">
      <alignment horizontal="center" vertical="center" wrapText="1"/>
      <protection/>
    </xf>
    <xf numFmtId="177" fontId="2" fillId="24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29" xfId="0" applyNumberFormat="1" applyFont="1" applyFill="1" applyBorder="1" applyAlignment="1">
      <alignment/>
    </xf>
    <xf numFmtId="177" fontId="7" fillId="24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/>
    </xf>
    <xf numFmtId="177" fontId="4" fillId="0" borderId="0" xfId="0" applyNumberFormat="1" applyFont="1" applyFill="1" applyAlignment="1">
      <alignment horizontal="right"/>
    </xf>
    <xf numFmtId="177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49" fontId="4" fillId="0" borderId="14" xfId="63" applyNumberFormat="1" applyFon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>
      <alignment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0" fillId="0" borderId="30" xfId="0" applyNumberFormat="1" applyFill="1" applyBorder="1" applyAlignment="1">
      <alignment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24" borderId="0" xfId="0" applyNumberFormat="1" applyFont="1" applyFill="1" applyAlignment="1">
      <alignment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2" sqref="A12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2"/>
    </row>
    <row r="3" ht="63.75" customHeight="1">
      <c r="A3" s="213" t="s">
        <v>0</v>
      </c>
    </row>
    <row r="4" ht="107.25" customHeight="1">
      <c r="A4" s="214" t="s">
        <v>1</v>
      </c>
    </row>
    <row r="5" ht="409.5" customHeight="1" hidden="1">
      <c r="A5" s="215">
        <v>3.637978807091713E-12</v>
      </c>
    </row>
    <row r="6" ht="22.5">
      <c r="A6" s="216"/>
    </row>
    <row r="7" ht="57" customHeight="1">
      <c r="A7" s="216"/>
    </row>
    <row r="8" ht="54.75" customHeight="1"/>
    <row r="9" ht="63" customHeight="1">
      <c r="A9" s="21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236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50</v>
      </c>
      <c r="B5" s="10"/>
      <c r="C5" s="10"/>
      <c r="D5" s="11"/>
      <c r="E5" s="12"/>
      <c r="F5" s="13" t="s">
        <v>240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61</v>
      </c>
      <c r="B6" s="15"/>
      <c r="C6" s="16"/>
      <c r="D6" s="17" t="s">
        <v>62</v>
      </c>
      <c r="E6" s="18" t="s">
        <v>135</v>
      </c>
      <c r="F6" s="19" t="s">
        <v>51</v>
      </c>
      <c r="G6" s="19" t="s">
        <v>131</v>
      </c>
      <c r="H6" s="13" t="s">
        <v>132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71</v>
      </c>
      <c r="B7" s="21" t="s">
        <v>72</v>
      </c>
      <c r="C7" s="22" t="s">
        <v>73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M14" sqref="M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241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242</v>
      </c>
      <c r="I2" s="66"/>
    </row>
    <row r="3" spans="1:9" ht="25.5" customHeight="1">
      <c r="A3" s="6" t="s">
        <v>243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239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228</v>
      </c>
      <c r="B5" s="18" t="s">
        <v>229</v>
      </c>
      <c r="C5" s="13" t="s">
        <v>230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51</v>
      </c>
      <c r="D6" s="47" t="s">
        <v>231</v>
      </c>
      <c r="E6" s="48" t="s">
        <v>232</v>
      </c>
      <c r="F6" s="49"/>
      <c r="G6" s="49"/>
      <c r="H6" s="50" t="s">
        <v>233</v>
      </c>
      <c r="I6" s="66"/>
    </row>
    <row r="7" spans="1:9" ht="33.75" customHeight="1">
      <c r="A7" s="24"/>
      <c r="B7" s="24"/>
      <c r="C7" s="51"/>
      <c r="D7" s="25"/>
      <c r="E7" s="52" t="s">
        <v>66</v>
      </c>
      <c r="F7" s="53" t="s">
        <v>234</v>
      </c>
      <c r="G7" s="54" t="s">
        <v>235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J12" sqref="J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244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245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246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239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50</v>
      </c>
      <c r="B5" s="10"/>
      <c r="C5" s="10"/>
      <c r="D5" s="11"/>
      <c r="E5" s="12"/>
      <c r="F5" s="13" t="s">
        <v>247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61</v>
      </c>
      <c r="B6" s="15"/>
      <c r="C6" s="16"/>
      <c r="D6" s="17" t="s">
        <v>62</v>
      </c>
      <c r="E6" s="18" t="s">
        <v>135</v>
      </c>
      <c r="F6" s="19" t="s">
        <v>51</v>
      </c>
      <c r="G6" s="19" t="s">
        <v>131</v>
      </c>
      <c r="H6" s="13" t="s">
        <v>132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71</v>
      </c>
      <c r="B7" s="21" t="s">
        <v>72</v>
      </c>
      <c r="C7" s="22" t="s">
        <v>73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workbookViewId="0" topLeftCell="A1">
      <selection activeCell="D11" sqref="D1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09" t="s">
        <v>3</v>
      </c>
    </row>
    <row r="2" spans="1:31" ht="20.25" customHeight="1">
      <c r="A2" s="165"/>
      <c r="B2" s="165"/>
      <c r="C2" s="165"/>
      <c r="D2" s="44" t="s">
        <v>4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1:31" ht="20.25" customHeight="1">
      <c r="A3" s="6" t="s">
        <v>5</v>
      </c>
      <c r="B3" s="6"/>
      <c r="C3" s="6"/>
      <c r="D3" s="6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</row>
    <row r="4" spans="1:31" ht="20.25" customHeight="1">
      <c r="A4" s="166"/>
      <c r="B4" s="166"/>
      <c r="C4" s="42"/>
      <c r="D4" s="9" t="s">
        <v>6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</row>
    <row r="5" spans="1:31" ht="25.5" customHeight="1">
      <c r="A5" s="167" t="s">
        <v>7</v>
      </c>
      <c r="B5" s="167"/>
      <c r="C5" s="167" t="s">
        <v>8</v>
      </c>
      <c r="D5" s="167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ht="25.5" customHeight="1">
      <c r="A6" s="182" t="s">
        <v>9</v>
      </c>
      <c r="B6" s="182" t="s">
        <v>10</v>
      </c>
      <c r="C6" s="182" t="s">
        <v>9</v>
      </c>
      <c r="D6" s="210" t="s">
        <v>10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 ht="25.5" customHeight="1">
      <c r="A7" s="177" t="s">
        <v>11</v>
      </c>
      <c r="B7" s="175">
        <v>354.3987</v>
      </c>
      <c r="C7" s="177" t="s">
        <v>12</v>
      </c>
      <c r="D7" s="175">
        <v>171.8589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1:31" ht="25.5" customHeight="1">
      <c r="A8" s="177" t="s">
        <v>13</v>
      </c>
      <c r="B8" s="175">
        <v>0</v>
      </c>
      <c r="C8" s="177" t="s">
        <v>14</v>
      </c>
      <c r="D8" s="175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1:31" ht="25.5" customHeight="1">
      <c r="A9" s="177" t="s">
        <v>15</v>
      </c>
      <c r="B9" s="175">
        <v>0</v>
      </c>
      <c r="C9" s="177" t="s">
        <v>16</v>
      </c>
      <c r="D9" s="175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1:31" ht="25.5" customHeight="1">
      <c r="A10" s="177" t="s">
        <v>17</v>
      </c>
      <c r="B10" s="175">
        <v>0</v>
      </c>
      <c r="C10" s="177" t="s">
        <v>18</v>
      </c>
      <c r="D10" s="175">
        <v>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1:31" ht="25.5" customHeight="1">
      <c r="A11" s="177" t="s">
        <v>19</v>
      </c>
      <c r="B11" s="175">
        <v>0</v>
      </c>
      <c r="C11" s="177" t="s">
        <v>20</v>
      </c>
      <c r="D11" s="175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31" ht="25.5" customHeight="1">
      <c r="A12" s="177" t="s">
        <v>21</v>
      </c>
      <c r="B12" s="175"/>
      <c r="C12" s="178" t="s">
        <v>22</v>
      </c>
      <c r="D12" s="17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</row>
    <row r="13" spans="1:31" ht="25.5" customHeight="1">
      <c r="A13" s="177"/>
      <c r="B13" s="175"/>
      <c r="C13" s="178" t="s">
        <v>23</v>
      </c>
      <c r="D13" s="17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</row>
    <row r="14" spans="1:31" ht="25.5" customHeight="1">
      <c r="A14" s="177"/>
      <c r="B14" s="175"/>
      <c r="C14" s="178" t="s">
        <v>24</v>
      </c>
      <c r="D14" s="175">
        <v>8.9717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</row>
    <row r="15" spans="1:31" ht="25.5" customHeight="1">
      <c r="A15" s="177"/>
      <c r="B15" s="175"/>
      <c r="C15" s="178" t="s">
        <v>25</v>
      </c>
      <c r="D15" s="175">
        <v>51.2526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1:31" ht="25.5" customHeight="1">
      <c r="A16" s="177"/>
      <c r="B16" s="175"/>
      <c r="C16" s="178" t="s">
        <v>26</v>
      </c>
      <c r="D16" s="175">
        <v>3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ht="25.5" customHeight="1">
      <c r="A17" s="177"/>
      <c r="B17" s="175"/>
      <c r="C17" s="178" t="s">
        <v>27</v>
      </c>
      <c r="D17" s="175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</row>
    <row r="18" spans="1:31" ht="25.5" customHeight="1">
      <c r="A18" s="177"/>
      <c r="B18" s="175"/>
      <c r="C18" s="178" t="s">
        <v>28</v>
      </c>
      <c r="D18" s="183">
        <v>101.952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1" ht="25.5" customHeight="1">
      <c r="A19" s="177"/>
      <c r="B19" s="175"/>
      <c r="C19" s="178" t="s">
        <v>29</v>
      </c>
      <c r="D19" s="175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</row>
    <row r="20" spans="1:31" ht="25.5" customHeight="1">
      <c r="A20" s="177"/>
      <c r="B20" s="175"/>
      <c r="C20" s="178" t="s">
        <v>30</v>
      </c>
      <c r="D20" s="175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31" ht="25.5" customHeight="1">
      <c r="A21" s="177"/>
      <c r="B21" s="175"/>
      <c r="C21" s="178" t="s">
        <v>31</v>
      </c>
      <c r="D21" s="175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1:31" ht="25.5" customHeight="1">
      <c r="A22" s="177"/>
      <c r="B22" s="175"/>
      <c r="C22" s="178" t="s">
        <v>32</v>
      </c>
      <c r="D22" s="17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</row>
    <row r="23" spans="1:31" ht="25.5" customHeight="1">
      <c r="A23" s="177"/>
      <c r="B23" s="175"/>
      <c r="C23" s="178" t="s">
        <v>33</v>
      </c>
      <c r="D23" s="183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ht="25.5" customHeight="1">
      <c r="A24" s="177"/>
      <c r="B24" s="175"/>
      <c r="C24" s="178" t="s">
        <v>34</v>
      </c>
      <c r="D24" s="183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31" ht="25.5" customHeight="1">
      <c r="A25" s="177"/>
      <c r="B25" s="175"/>
      <c r="C25" s="178" t="s">
        <v>35</v>
      </c>
      <c r="D25" s="183">
        <v>13.3635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</row>
    <row r="26" spans="1:31" ht="25.5" customHeight="1">
      <c r="A26" s="177"/>
      <c r="B26" s="175"/>
      <c r="C26" s="178" t="s">
        <v>36</v>
      </c>
      <c r="D26" s="183">
        <v>1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1:31" ht="25.5" customHeight="1">
      <c r="A27" s="182" t="s">
        <v>37</v>
      </c>
      <c r="B27" s="183">
        <v>354.3987</v>
      </c>
      <c r="C27" s="182" t="s">
        <v>38</v>
      </c>
      <c r="D27" s="183">
        <v>354.3987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</row>
    <row r="28" spans="1:31" ht="25.5" customHeight="1">
      <c r="A28" s="177" t="s">
        <v>39</v>
      </c>
      <c r="B28" s="175"/>
      <c r="C28" s="177" t="s">
        <v>40</v>
      </c>
      <c r="D28" s="175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</row>
    <row r="29" spans="1:31" ht="25.5" customHeight="1">
      <c r="A29" s="177" t="s">
        <v>41</v>
      </c>
      <c r="B29" s="175"/>
      <c r="C29" s="177" t="s">
        <v>42</v>
      </c>
      <c r="D29" s="175"/>
      <c r="E29" s="192"/>
      <c r="F29" s="192"/>
      <c r="G29" s="211" t="s">
        <v>43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</row>
    <row r="30" spans="1:31" ht="25.5" customHeight="1">
      <c r="A30" s="177"/>
      <c r="B30" s="175"/>
      <c r="C30" s="177" t="s">
        <v>44</v>
      </c>
      <c r="D30" s="175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</row>
    <row r="31" spans="1:31" ht="25.5" customHeight="1">
      <c r="A31" s="177"/>
      <c r="B31" s="187"/>
      <c r="C31" s="177"/>
      <c r="D31" s="183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</row>
    <row r="32" spans="1:31" ht="25.5" customHeight="1">
      <c r="A32" s="182" t="s">
        <v>45</v>
      </c>
      <c r="B32" s="187">
        <v>354.3987</v>
      </c>
      <c r="C32" s="182" t="s">
        <v>46</v>
      </c>
      <c r="D32" s="183">
        <v>354.3987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</row>
    <row r="33" spans="1:31" ht="20.25" customHeight="1">
      <c r="A33" s="189"/>
      <c r="B33" s="190"/>
      <c r="C33" s="191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">
      <selection activeCell="H14" sqref="H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1.1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00" t="s">
        <v>47</v>
      </c>
      <c r="B1" s="200"/>
      <c r="C1" s="200"/>
      <c r="D1" s="20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7"/>
      <c r="T2" s="208" t="s">
        <v>48</v>
      </c>
    </row>
    <row r="3" spans="1:20" ht="19.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201"/>
      <c r="K4" s="201"/>
      <c r="L4" s="201"/>
      <c r="M4" s="201"/>
      <c r="N4" s="201"/>
      <c r="O4" s="201"/>
      <c r="P4" s="201"/>
      <c r="Q4" s="201"/>
      <c r="R4" s="201"/>
      <c r="S4" s="34"/>
      <c r="T4" s="9" t="s">
        <v>6</v>
      </c>
    </row>
    <row r="5" spans="1:20" ht="19.5" customHeight="1">
      <c r="A5" s="10" t="s">
        <v>50</v>
      </c>
      <c r="B5" s="10"/>
      <c r="C5" s="10"/>
      <c r="D5" s="11"/>
      <c r="E5" s="12"/>
      <c r="F5" s="19" t="s">
        <v>51</v>
      </c>
      <c r="G5" s="13" t="s">
        <v>52</v>
      </c>
      <c r="H5" s="19" t="s">
        <v>53</v>
      </c>
      <c r="I5" s="19" t="s">
        <v>54</v>
      </c>
      <c r="J5" s="19" t="s">
        <v>55</v>
      </c>
      <c r="K5" s="19" t="s">
        <v>56</v>
      </c>
      <c r="L5" s="19"/>
      <c r="M5" s="202" t="s">
        <v>57</v>
      </c>
      <c r="N5" s="15" t="s">
        <v>58</v>
      </c>
      <c r="O5" s="203"/>
      <c r="P5" s="203"/>
      <c r="Q5" s="203"/>
      <c r="R5" s="203"/>
      <c r="S5" s="19" t="s">
        <v>59</v>
      </c>
      <c r="T5" s="19" t="s">
        <v>60</v>
      </c>
    </row>
    <row r="6" spans="1:20" ht="19.5" customHeight="1">
      <c r="A6" s="14" t="s">
        <v>61</v>
      </c>
      <c r="B6" s="14"/>
      <c r="C6" s="131"/>
      <c r="D6" s="18" t="s">
        <v>62</v>
      </c>
      <c r="E6" s="18" t="s">
        <v>63</v>
      </c>
      <c r="F6" s="19"/>
      <c r="G6" s="13"/>
      <c r="H6" s="19"/>
      <c r="I6" s="19"/>
      <c r="J6" s="19"/>
      <c r="K6" s="204" t="s">
        <v>64</v>
      </c>
      <c r="L6" s="19" t="s">
        <v>65</v>
      </c>
      <c r="M6" s="202"/>
      <c r="N6" s="19" t="s">
        <v>66</v>
      </c>
      <c r="O6" s="19" t="s">
        <v>67</v>
      </c>
      <c r="P6" s="19" t="s">
        <v>68</v>
      </c>
      <c r="Q6" s="19" t="s">
        <v>69</v>
      </c>
      <c r="R6" s="19" t="s">
        <v>70</v>
      </c>
      <c r="S6" s="19"/>
      <c r="T6" s="19"/>
    </row>
    <row r="7" spans="1:20" ht="30.75" customHeight="1">
      <c r="A7" s="21" t="s">
        <v>71</v>
      </c>
      <c r="B7" s="20" t="s">
        <v>72</v>
      </c>
      <c r="C7" s="22" t="s">
        <v>73</v>
      </c>
      <c r="D7" s="24"/>
      <c r="E7" s="24"/>
      <c r="F7" s="25"/>
      <c r="G7" s="26"/>
      <c r="H7" s="25"/>
      <c r="I7" s="25"/>
      <c r="J7" s="25"/>
      <c r="K7" s="205"/>
      <c r="L7" s="25"/>
      <c r="M7" s="206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74</v>
      </c>
      <c r="E8" s="27" t="s">
        <v>75</v>
      </c>
      <c r="F8" s="70">
        <v>354.3987</v>
      </c>
      <c r="G8" s="70"/>
      <c r="H8" s="70">
        <v>354.3987</v>
      </c>
      <c r="I8" s="70"/>
      <c r="J8" s="28"/>
      <c r="K8" s="29"/>
      <c r="L8" s="70"/>
      <c r="M8" s="28"/>
      <c r="N8" s="29"/>
      <c r="O8" s="70"/>
      <c r="P8" s="70"/>
      <c r="Q8" s="70"/>
      <c r="R8" s="28"/>
      <c r="S8" s="29"/>
      <c r="T8" s="28"/>
    </row>
    <row r="9" spans="1:20" ht="23.25" customHeight="1">
      <c r="A9" s="27" t="s">
        <v>76</v>
      </c>
      <c r="B9" s="27"/>
      <c r="C9" s="27"/>
      <c r="D9" s="27"/>
      <c r="E9" s="74" t="s">
        <v>77</v>
      </c>
      <c r="F9" s="70">
        <v>171.8589</v>
      </c>
      <c r="G9" s="70"/>
      <c r="H9" s="70">
        <v>171.8589</v>
      </c>
      <c r="I9" s="70"/>
      <c r="J9" s="28"/>
      <c r="K9" s="29"/>
      <c r="L9" s="70"/>
      <c r="M9" s="28"/>
      <c r="N9" s="29"/>
      <c r="O9" s="70"/>
      <c r="P9" s="70"/>
      <c r="Q9" s="70"/>
      <c r="R9" s="28"/>
      <c r="S9" s="29"/>
      <c r="T9" s="28"/>
    </row>
    <row r="10" spans="1:20" ht="23.25" customHeight="1">
      <c r="A10" s="27"/>
      <c r="B10" s="27" t="s">
        <v>78</v>
      </c>
      <c r="C10" s="27"/>
      <c r="D10" s="27"/>
      <c r="E10" s="74" t="s">
        <v>79</v>
      </c>
      <c r="F10" s="70">
        <v>14.4196</v>
      </c>
      <c r="G10" s="70"/>
      <c r="H10" s="70">
        <v>14.4196</v>
      </c>
      <c r="I10" s="70"/>
      <c r="J10" s="28"/>
      <c r="K10" s="29"/>
      <c r="L10" s="70"/>
      <c r="M10" s="28"/>
      <c r="N10" s="29"/>
      <c r="O10" s="70"/>
      <c r="P10" s="70"/>
      <c r="Q10" s="70"/>
      <c r="R10" s="28"/>
      <c r="S10" s="29"/>
      <c r="T10" s="28"/>
    </row>
    <row r="11" spans="1:20" ht="23.25" customHeight="1">
      <c r="A11" s="27"/>
      <c r="B11" s="27"/>
      <c r="C11" s="27" t="s">
        <v>78</v>
      </c>
      <c r="D11" s="27"/>
      <c r="E11" s="74" t="s">
        <v>80</v>
      </c>
      <c r="F11" s="70">
        <v>14.4196</v>
      </c>
      <c r="G11" s="70"/>
      <c r="H11" s="70">
        <v>14.4196</v>
      </c>
      <c r="I11" s="70"/>
      <c r="J11" s="28"/>
      <c r="K11" s="29"/>
      <c r="L11" s="70"/>
      <c r="M11" s="28"/>
      <c r="N11" s="29"/>
      <c r="O11" s="70"/>
      <c r="P11" s="70"/>
      <c r="Q11" s="70"/>
      <c r="R11" s="28"/>
      <c r="S11" s="29"/>
      <c r="T11" s="28"/>
    </row>
    <row r="12" spans="1:20" ht="23.25" customHeight="1">
      <c r="A12" s="27"/>
      <c r="B12" s="27" t="s">
        <v>81</v>
      </c>
      <c r="C12" s="27"/>
      <c r="D12" s="27"/>
      <c r="E12" s="74" t="s">
        <v>82</v>
      </c>
      <c r="F12" s="70">
        <v>134.2351</v>
      </c>
      <c r="G12" s="70"/>
      <c r="H12" s="70">
        <v>134.2351</v>
      </c>
      <c r="I12" s="70"/>
      <c r="J12" s="28"/>
      <c r="K12" s="29"/>
      <c r="L12" s="70"/>
      <c r="M12" s="28"/>
      <c r="N12" s="29"/>
      <c r="O12" s="70"/>
      <c r="P12" s="70"/>
      <c r="Q12" s="70"/>
      <c r="R12" s="28"/>
      <c r="S12" s="29"/>
      <c r="T12" s="28"/>
    </row>
    <row r="13" spans="1:20" ht="23.25" customHeight="1">
      <c r="A13" s="27"/>
      <c r="B13" s="27"/>
      <c r="C13" s="27" t="s">
        <v>78</v>
      </c>
      <c r="D13" s="27"/>
      <c r="E13" s="74" t="s">
        <v>80</v>
      </c>
      <c r="F13" s="70">
        <v>114.2351</v>
      </c>
      <c r="G13" s="70"/>
      <c r="H13" s="70">
        <v>114.2351</v>
      </c>
      <c r="I13" s="70"/>
      <c r="J13" s="28"/>
      <c r="K13" s="29"/>
      <c r="L13" s="70"/>
      <c r="M13" s="28"/>
      <c r="N13" s="29"/>
      <c r="O13" s="70"/>
      <c r="P13" s="70"/>
      <c r="Q13" s="70"/>
      <c r="R13" s="28"/>
      <c r="S13" s="29"/>
      <c r="T13" s="28"/>
    </row>
    <row r="14" spans="1:20" ht="23.25" customHeight="1">
      <c r="A14" s="27"/>
      <c r="B14" s="27"/>
      <c r="C14" s="27" t="s">
        <v>83</v>
      </c>
      <c r="D14" s="27"/>
      <c r="E14" s="74" t="s">
        <v>84</v>
      </c>
      <c r="F14" s="70">
        <v>20</v>
      </c>
      <c r="G14" s="70"/>
      <c r="H14" s="70">
        <v>20</v>
      </c>
      <c r="I14" s="70"/>
      <c r="J14" s="28"/>
      <c r="K14" s="29"/>
      <c r="L14" s="70"/>
      <c r="M14" s="28"/>
      <c r="N14" s="29"/>
      <c r="O14" s="70"/>
      <c r="P14" s="70"/>
      <c r="Q14" s="70"/>
      <c r="R14" s="28"/>
      <c r="S14" s="29"/>
      <c r="T14" s="28"/>
    </row>
    <row r="15" spans="1:20" ht="23.25" customHeight="1">
      <c r="A15" s="27"/>
      <c r="B15" s="27" t="s">
        <v>85</v>
      </c>
      <c r="C15" s="27"/>
      <c r="D15" s="27"/>
      <c r="E15" s="74" t="s">
        <v>86</v>
      </c>
      <c r="F15" s="70">
        <v>21.2042</v>
      </c>
      <c r="G15" s="70"/>
      <c r="H15" s="70">
        <v>21.2042</v>
      </c>
      <c r="I15" s="70"/>
      <c r="J15" s="28"/>
      <c r="K15" s="29"/>
      <c r="L15" s="70"/>
      <c r="M15" s="28"/>
      <c r="N15" s="29"/>
      <c r="O15" s="70"/>
      <c r="P15" s="70"/>
      <c r="Q15" s="70"/>
      <c r="R15" s="28"/>
      <c r="S15" s="29"/>
      <c r="T15" s="28"/>
    </row>
    <row r="16" spans="1:20" ht="23.25" customHeight="1">
      <c r="A16" s="27"/>
      <c r="B16" s="27"/>
      <c r="C16" s="27" t="s">
        <v>78</v>
      </c>
      <c r="D16" s="27"/>
      <c r="E16" s="74" t="s">
        <v>80</v>
      </c>
      <c r="F16" s="70">
        <v>21.2042</v>
      </c>
      <c r="G16" s="70"/>
      <c r="H16" s="70">
        <v>21.2042</v>
      </c>
      <c r="I16" s="70"/>
      <c r="J16" s="28"/>
      <c r="K16" s="29"/>
      <c r="L16" s="70"/>
      <c r="M16" s="28"/>
      <c r="N16" s="29"/>
      <c r="O16" s="70"/>
      <c r="P16" s="70"/>
      <c r="Q16" s="70"/>
      <c r="R16" s="28"/>
      <c r="S16" s="29"/>
      <c r="T16" s="28"/>
    </row>
    <row r="17" spans="1:20" ht="23.25" customHeight="1">
      <c r="A17" s="27"/>
      <c r="B17" s="27" t="s">
        <v>87</v>
      </c>
      <c r="C17" s="27"/>
      <c r="D17" s="27"/>
      <c r="E17" s="74" t="s">
        <v>88</v>
      </c>
      <c r="F17" s="70">
        <v>2</v>
      </c>
      <c r="G17" s="70"/>
      <c r="H17" s="70">
        <v>2</v>
      </c>
      <c r="I17" s="70"/>
      <c r="J17" s="28"/>
      <c r="K17" s="29"/>
      <c r="L17" s="70"/>
      <c r="M17" s="28"/>
      <c r="N17" s="29"/>
      <c r="O17" s="70"/>
      <c r="P17" s="70"/>
      <c r="Q17" s="70"/>
      <c r="R17" s="28"/>
      <c r="S17" s="29"/>
      <c r="T17" s="28"/>
    </row>
    <row r="18" spans="1:20" ht="23.25" customHeight="1">
      <c r="A18" s="27"/>
      <c r="B18" s="27"/>
      <c r="C18" s="27" t="s">
        <v>87</v>
      </c>
      <c r="D18" s="27"/>
      <c r="E18" s="74" t="s">
        <v>89</v>
      </c>
      <c r="F18" s="70">
        <v>2</v>
      </c>
      <c r="G18" s="70"/>
      <c r="H18" s="70">
        <v>2</v>
      </c>
      <c r="I18" s="70"/>
      <c r="J18" s="28"/>
      <c r="K18" s="29"/>
      <c r="L18" s="70"/>
      <c r="M18" s="28"/>
      <c r="N18" s="29"/>
      <c r="O18" s="70"/>
      <c r="P18" s="70"/>
      <c r="Q18" s="70"/>
      <c r="R18" s="28"/>
      <c r="S18" s="29"/>
      <c r="T18" s="28"/>
    </row>
    <row r="19" spans="1:20" ht="23.25" customHeight="1">
      <c r="A19" s="27" t="s">
        <v>90</v>
      </c>
      <c r="B19" s="27"/>
      <c r="C19" s="27"/>
      <c r="D19" s="27"/>
      <c r="E19" s="74" t="s">
        <v>91</v>
      </c>
      <c r="F19" s="70">
        <v>3</v>
      </c>
      <c r="G19" s="70"/>
      <c r="H19" s="70">
        <v>3</v>
      </c>
      <c r="I19" s="70"/>
      <c r="J19" s="28"/>
      <c r="K19" s="29"/>
      <c r="L19" s="70"/>
      <c r="M19" s="28"/>
      <c r="N19" s="29"/>
      <c r="O19" s="70"/>
      <c r="P19" s="70"/>
      <c r="Q19" s="70"/>
      <c r="R19" s="28"/>
      <c r="S19" s="29"/>
      <c r="T19" s="28"/>
    </row>
    <row r="20" spans="1:20" ht="23.25" customHeight="1">
      <c r="A20" s="27"/>
      <c r="B20" s="27" t="s">
        <v>83</v>
      </c>
      <c r="C20" s="27"/>
      <c r="D20" s="27"/>
      <c r="E20" s="74" t="s">
        <v>92</v>
      </c>
      <c r="F20" s="70">
        <v>3</v>
      </c>
      <c r="G20" s="70"/>
      <c r="H20" s="70">
        <v>3</v>
      </c>
      <c r="I20" s="70"/>
      <c r="J20" s="28"/>
      <c r="K20" s="29"/>
      <c r="L20" s="70"/>
      <c r="M20" s="28"/>
      <c r="N20" s="29"/>
      <c r="O20" s="70"/>
      <c r="P20" s="70"/>
      <c r="Q20" s="70"/>
      <c r="R20" s="28"/>
      <c r="S20" s="29"/>
      <c r="T20" s="28"/>
    </row>
    <row r="21" spans="1:20" ht="23.25" customHeight="1">
      <c r="A21" s="27"/>
      <c r="B21" s="27"/>
      <c r="C21" s="27" t="s">
        <v>93</v>
      </c>
      <c r="D21" s="27"/>
      <c r="E21" s="74" t="s">
        <v>94</v>
      </c>
      <c r="F21" s="70">
        <v>3</v>
      </c>
      <c r="G21" s="70"/>
      <c r="H21" s="70">
        <v>3</v>
      </c>
      <c r="I21" s="70"/>
      <c r="J21" s="28"/>
      <c r="K21" s="29"/>
      <c r="L21" s="70"/>
      <c r="M21" s="28"/>
      <c r="N21" s="29"/>
      <c r="O21" s="70"/>
      <c r="P21" s="70"/>
      <c r="Q21" s="70"/>
      <c r="R21" s="28"/>
      <c r="S21" s="29"/>
      <c r="T21" s="28"/>
    </row>
    <row r="22" spans="1:20" ht="23.25" customHeight="1">
      <c r="A22" s="27" t="s">
        <v>95</v>
      </c>
      <c r="B22" s="27"/>
      <c r="C22" s="27"/>
      <c r="D22" s="27"/>
      <c r="E22" s="74" t="s">
        <v>96</v>
      </c>
      <c r="F22" s="70">
        <v>8.9717</v>
      </c>
      <c r="G22" s="70"/>
      <c r="H22" s="70">
        <v>8.9717</v>
      </c>
      <c r="I22" s="70"/>
      <c r="J22" s="28"/>
      <c r="K22" s="29"/>
      <c r="L22" s="70"/>
      <c r="M22" s="28"/>
      <c r="N22" s="29"/>
      <c r="O22" s="70"/>
      <c r="P22" s="70"/>
      <c r="Q22" s="70"/>
      <c r="R22" s="28"/>
      <c r="S22" s="29"/>
      <c r="T22" s="28"/>
    </row>
    <row r="23" spans="1:20" ht="23.25" customHeight="1">
      <c r="A23" s="56"/>
      <c r="B23" s="56" t="s">
        <v>97</v>
      </c>
      <c r="C23" s="56"/>
      <c r="D23" s="56"/>
      <c r="E23" s="69" t="s">
        <v>98</v>
      </c>
      <c r="F23" s="28">
        <v>3.2117</v>
      </c>
      <c r="G23" s="28"/>
      <c r="H23" s="28">
        <v>3.2117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1:20" ht="23.25" customHeight="1">
      <c r="A24" s="56"/>
      <c r="B24" s="56"/>
      <c r="C24" s="56" t="s">
        <v>78</v>
      </c>
      <c r="D24" s="56"/>
      <c r="E24" s="69" t="s">
        <v>99</v>
      </c>
      <c r="F24" s="28">
        <v>1.3824</v>
      </c>
      <c r="G24" s="28"/>
      <c r="H24" s="28">
        <v>1.3824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1:20" ht="23.25" customHeight="1">
      <c r="A25" s="56"/>
      <c r="B25" s="56"/>
      <c r="C25" s="56" t="s">
        <v>100</v>
      </c>
      <c r="D25" s="56"/>
      <c r="E25" s="69" t="s">
        <v>101</v>
      </c>
      <c r="F25" s="28">
        <v>1.8293</v>
      </c>
      <c r="G25" s="28"/>
      <c r="H25" s="28">
        <v>1.8293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1:20" ht="23.25" customHeight="1">
      <c r="A26" s="56"/>
      <c r="B26" s="56" t="s">
        <v>102</v>
      </c>
      <c r="C26" s="56"/>
      <c r="D26" s="56"/>
      <c r="E26" s="69" t="s">
        <v>103</v>
      </c>
      <c r="F26" s="28">
        <v>5.76</v>
      </c>
      <c r="G26" s="28"/>
      <c r="H26" s="28">
        <v>5.76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1:20" ht="23.25" customHeight="1">
      <c r="A27" s="56"/>
      <c r="B27" s="56"/>
      <c r="C27" s="56" t="s">
        <v>83</v>
      </c>
      <c r="D27" s="56"/>
      <c r="E27" s="69" t="s">
        <v>104</v>
      </c>
      <c r="F27" s="28">
        <v>5.76</v>
      </c>
      <c r="G27" s="28"/>
      <c r="H27" s="28">
        <v>5.76</v>
      </c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1:20" ht="23.25" customHeight="1">
      <c r="A28" s="56" t="s">
        <v>105</v>
      </c>
      <c r="B28" s="56"/>
      <c r="C28" s="56"/>
      <c r="D28" s="56"/>
      <c r="E28" s="69" t="s">
        <v>106</v>
      </c>
      <c r="F28" s="28">
        <v>51.2526</v>
      </c>
      <c r="G28" s="28"/>
      <c r="H28" s="28">
        <v>51.2526</v>
      </c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ht="23.25" customHeight="1">
      <c r="A29" s="56"/>
      <c r="B29" s="56" t="s">
        <v>78</v>
      </c>
      <c r="C29" s="56"/>
      <c r="D29" s="56"/>
      <c r="E29" s="69" t="s">
        <v>107</v>
      </c>
      <c r="F29" s="28">
        <v>43.31</v>
      </c>
      <c r="G29" s="28"/>
      <c r="H29" s="28">
        <v>43.31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23.25" customHeight="1">
      <c r="A30" s="56"/>
      <c r="B30" s="56"/>
      <c r="C30" s="56" t="s">
        <v>87</v>
      </c>
      <c r="D30" s="56"/>
      <c r="E30" s="69" t="s">
        <v>108</v>
      </c>
      <c r="F30" s="28">
        <v>43.31</v>
      </c>
      <c r="G30" s="28"/>
      <c r="H30" s="28">
        <v>43.31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23.25" customHeight="1">
      <c r="A31" s="56"/>
      <c r="B31" s="56" t="s">
        <v>109</v>
      </c>
      <c r="C31" s="56"/>
      <c r="D31" s="56"/>
      <c r="E31" s="69" t="s">
        <v>110</v>
      </c>
      <c r="F31" s="28">
        <v>7.9426</v>
      </c>
      <c r="G31" s="28"/>
      <c r="H31" s="28">
        <v>7.9426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1:20" ht="23.25" customHeight="1">
      <c r="A32" s="56"/>
      <c r="B32" s="56"/>
      <c r="C32" s="56" t="s">
        <v>78</v>
      </c>
      <c r="D32" s="56"/>
      <c r="E32" s="69" t="s">
        <v>111</v>
      </c>
      <c r="F32" s="28">
        <v>5.9439</v>
      </c>
      <c r="G32" s="28"/>
      <c r="H32" s="28">
        <v>5.9439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23.25" customHeight="1">
      <c r="A33" s="56"/>
      <c r="B33" s="56"/>
      <c r="C33" s="56" t="s">
        <v>83</v>
      </c>
      <c r="D33" s="56"/>
      <c r="E33" s="69" t="s">
        <v>112</v>
      </c>
      <c r="F33" s="28">
        <v>1.9987</v>
      </c>
      <c r="G33" s="28"/>
      <c r="H33" s="28">
        <v>1.9987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1:20" ht="23.25" customHeight="1">
      <c r="A34" s="56" t="s">
        <v>113</v>
      </c>
      <c r="C34" s="56"/>
      <c r="D34" s="56"/>
      <c r="E34" s="69" t="s">
        <v>114</v>
      </c>
      <c r="F34" s="28">
        <v>3</v>
      </c>
      <c r="G34" s="28"/>
      <c r="H34" s="28">
        <v>3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1:20" ht="23.25" customHeight="1">
      <c r="A35" s="56"/>
      <c r="B35" s="56" t="s">
        <v>81</v>
      </c>
      <c r="C35" s="56"/>
      <c r="D35" s="56"/>
      <c r="E35" s="69" t="s">
        <v>115</v>
      </c>
      <c r="F35" s="28">
        <v>3</v>
      </c>
      <c r="G35" s="28"/>
      <c r="H35" s="28">
        <v>3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0" ht="23.25" customHeight="1">
      <c r="A36" s="56"/>
      <c r="B36" s="56"/>
      <c r="C36" s="56" t="s">
        <v>83</v>
      </c>
      <c r="D36" s="56"/>
      <c r="E36" s="69" t="s">
        <v>116</v>
      </c>
      <c r="F36" s="28">
        <v>3</v>
      </c>
      <c r="G36" s="28"/>
      <c r="H36" s="28">
        <v>3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23.25" customHeight="1">
      <c r="A37" s="56" t="s">
        <v>117</v>
      </c>
      <c r="B37" s="56"/>
      <c r="C37" s="56"/>
      <c r="D37" s="56"/>
      <c r="E37" s="69" t="s">
        <v>118</v>
      </c>
      <c r="F37" s="28">
        <v>101.952</v>
      </c>
      <c r="G37" s="28"/>
      <c r="H37" s="28">
        <v>101.952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23.25" customHeight="1">
      <c r="A38" s="56"/>
      <c r="B38" s="56" t="s">
        <v>119</v>
      </c>
      <c r="C38" s="56"/>
      <c r="D38" s="56"/>
      <c r="E38" s="69" t="s">
        <v>120</v>
      </c>
      <c r="F38" s="28">
        <v>101.952</v>
      </c>
      <c r="G38" s="28"/>
      <c r="H38" s="28">
        <v>101.952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1:20" ht="23.25" customHeight="1">
      <c r="A39" s="56"/>
      <c r="B39" s="56"/>
      <c r="C39" s="56" t="s">
        <v>100</v>
      </c>
      <c r="D39" s="56"/>
      <c r="E39" s="69" t="s">
        <v>121</v>
      </c>
      <c r="F39" s="28">
        <v>101.952</v>
      </c>
      <c r="G39" s="28"/>
      <c r="H39" s="28">
        <v>101.952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  <row r="40" spans="1:20" ht="23.25" customHeight="1">
      <c r="A40" s="56" t="s">
        <v>122</v>
      </c>
      <c r="B40" s="56"/>
      <c r="C40" s="56"/>
      <c r="D40" s="56"/>
      <c r="E40" s="69" t="s">
        <v>123</v>
      </c>
      <c r="F40" s="28">
        <v>13.3635</v>
      </c>
      <c r="G40" s="28"/>
      <c r="H40" s="28">
        <v>13.3635</v>
      </c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0" ht="23.25" customHeight="1">
      <c r="A41" s="56"/>
      <c r="B41" s="56" t="s">
        <v>83</v>
      </c>
      <c r="C41" s="56"/>
      <c r="D41" s="56"/>
      <c r="E41" s="69" t="s">
        <v>124</v>
      </c>
      <c r="F41" s="28">
        <v>13.3635</v>
      </c>
      <c r="G41" s="28"/>
      <c r="H41" s="28">
        <v>13.3635</v>
      </c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2" spans="1:20" ht="23.25" customHeight="1">
      <c r="A42" s="56"/>
      <c r="B42" s="56"/>
      <c r="C42" s="56" t="s">
        <v>78</v>
      </c>
      <c r="D42" s="56"/>
      <c r="E42" s="69" t="s">
        <v>125</v>
      </c>
      <c r="F42" s="28">
        <v>13.3635</v>
      </c>
      <c r="G42" s="28"/>
      <c r="H42" s="28">
        <v>13.3635</v>
      </c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1:20" ht="23.25" customHeight="1">
      <c r="A43" s="56" t="s">
        <v>126</v>
      </c>
      <c r="B43" s="56"/>
      <c r="C43" s="56"/>
      <c r="D43" s="56"/>
      <c r="E43" s="69" t="s">
        <v>127</v>
      </c>
      <c r="F43" s="28">
        <v>1</v>
      </c>
      <c r="G43" s="28"/>
      <c r="H43" s="28">
        <v>1</v>
      </c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5">
      <selection activeCell="K23" sqref="K2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94" t="s">
        <v>128</v>
      </c>
      <c r="B1" s="194"/>
      <c r="C1" s="194"/>
      <c r="D1" s="194"/>
    </row>
    <row r="2" spans="1:10" ht="19.5" customHeight="1">
      <c r="A2" s="42"/>
      <c r="B2" s="81"/>
      <c r="C2" s="81"/>
      <c r="D2" s="81"/>
      <c r="E2" s="81"/>
      <c r="F2" s="81"/>
      <c r="G2" s="81"/>
      <c r="H2" s="81"/>
      <c r="I2" s="81"/>
      <c r="J2" s="199" t="s">
        <v>129</v>
      </c>
    </row>
    <row r="3" spans="1:10" ht="19.5" customHeight="1">
      <c r="A3" s="6" t="s">
        <v>130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66"/>
      <c r="B4" s="166"/>
      <c r="C4" s="166"/>
      <c r="D4" s="166"/>
      <c r="E4" s="166"/>
      <c r="F4" s="195"/>
      <c r="G4" s="195"/>
      <c r="H4" s="195"/>
      <c r="I4" s="195"/>
      <c r="J4" s="9" t="s">
        <v>6</v>
      </c>
      <c r="K4" s="34"/>
      <c r="L4" s="34"/>
    </row>
    <row r="5" spans="1:12" ht="19.5" customHeight="1">
      <c r="A5" s="167" t="s">
        <v>50</v>
      </c>
      <c r="B5" s="167"/>
      <c r="C5" s="167"/>
      <c r="D5" s="167"/>
      <c r="E5" s="167"/>
      <c r="F5" s="196" t="s">
        <v>51</v>
      </c>
      <c r="G5" s="196" t="s">
        <v>131</v>
      </c>
      <c r="H5" s="197" t="s">
        <v>132</v>
      </c>
      <c r="I5" s="197" t="s">
        <v>133</v>
      </c>
      <c r="J5" s="197" t="s">
        <v>134</v>
      </c>
      <c r="K5" s="34"/>
      <c r="L5" s="34"/>
    </row>
    <row r="6" spans="1:12" ht="19.5" customHeight="1">
      <c r="A6" s="167" t="s">
        <v>61</v>
      </c>
      <c r="B6" s="167"/>
      <c r="C6" s="167"/>
      <c r="D6" s="197" t="s">
        <v>62</v>
      </c>
      <c r="E6" s="197" t="s">
        <v>135</v>
      </c>
      <c r="F6" s="196"/>
      <c r="G6" s="196"/>
      <c r="H6" s="197"/>
      <c r="I6" s="197"/>
      <c r="J6" s="197"/>
      <c r="K6" s="34"/>
      <c r="L6" s="34"/>
    </row>
    <row r="7" spans="1:12" ht="20.25" customHeight="1">
      <c r="A7" s="198" t="s">
        <v>71</v>
      </c>
      <c r="B7" s="198" t="s">
        <v>72</v>
      </c>
      <c r="C7" s="168" t="s">
        <v>73</v>
      </c>
      <c r="D7" s="197"/>
      <c r="E7" s="197"/>
      <c r="F7" s="196"/>
      <c r="G7" s="196"/>
      <c r="H7" s="197"/>
      <c r="I7" s="197"/>
      <c r="J7" s="197"/>
      <c r="K7" s="34"/>
      <c r="L7" s="34"/>
    </row>
    <row r="8" spans="1:10" ht="20.25" customHeight="1">
      <c r="A8" s="56"/>
      <c r="B8" s="56"/>
      <c r="C8" s="56"/>
      <c r="D8" s="56" t="s">
        <v>74</v>
      </c>
      <c r="E8" s="69" t="s">
        <v>75</v>
      </c>
      <c r="F8" s="28">
        <v>354.3987</v>
      </c>
      <c r="G8" s="28">
        <v>354.3987</v>
      </c>
      <c r="H8" s="179"/>
      <c r="I8" s="179"/>
      <c r="J8" s="179"/>
    </row>
    <row r="9" spans="1:10" ht="20.25" customHeight="1">
      <c r="A9" s="56" t="s">
        <v>76</v>
      </c>
      <c r="B9" s="56"/>
      <c r="C9" s="56"/>
      <c r="D9" s="56"/>
      <c r="E9" s="69" t="s">
        <v>77</v>
      </c>
      <c r="F9" s="70">
        <v>171.8589</v>
      </c>
      <c r="G9" s="70">
        <v>171.8589</v>
      </c>
      <c r="H9" s="28"/>
      <c r="I9" s="179"/>
      <c r="J9" s="179"/>
    </row>
    <row r="10" spans="1:10" ht="20.25" customHeight="1">
      <c r="A10" s="56"/>
      <c r="B10" s="56" t="s">
        <v>78</v>
      </c>
      <c r="C10" s="56"/>
      <c r="D10" s="56"/>
      <c r="E10" s="69" t="s">
        <v>79</v>
      </c>
      <c r="F10" s="70">
        <v>14.4196</v>
      </c>
      <c r="G10" s="70">
        <v>14.4196</v>
      </c>
      <c r="H10" s="28"/>
      <c r="I10" s="179"/>
      <c r="J10" s="179"/>
    </row>
    <row r="11" spans="1:10" ht="20.25" customHeight="1">
      <c r="A11" s="56"/>
      <c r="B11" s="56"/>
      <c r="C11" s="56" t="s">
        <v>78</v>
      </c>
      <c r="D11" s="56"/>
      <c r="E11" s="69" t="s">
        <v>80</v>
      </c>
      <c r="F11" s="70">
        <v>14.4196</v>
      </c>
      <c r="G11" s="70">
        <v>14.4196</v>
      </c>
      <c r="H11" s="28"/>
      <c r="I11" s="179"/>
      <c r="J11" s="179"/>
    </row>
    <row r="12" spans="1:10" ht="20.25" customHeight="1">
      <c r="A12" s="56"/>
      <c r="B12" s="56" t="s">
        <v>81</v>
      </c>
      <c r="C12" s="56"/>
      <c r="D12" s="56"/>
      <c r="E12" s="69" t="s">
        <v>82</v>
      </c>
      <c r="F12" s="70">
        <v>134.2351</v>
      </c>
      <c r="G12" s="70">
        <v>134.2351</v>
      </c>
      <c r="H12" s="28"/>
      <c r="I12" s="179"/>
      <c r="J12" s="179"/>
    </row>
    <row r="13" spans="1:10" ht="20.25" customHeight="1">
      <c r="A13" s="56"/>
      <c r="B13" s="56"/>
      <c r="C13" s="56" t="s">
        <v>78</v>
      </c>
      <c r="D13" s="56"/>
      <c r="E13" s="69" t="s">
        <v>80</v>
      </c>
      <c r="F13" s="70">
        <v>114.2351</v>
      </c>
      <c r="G13" s="70">
        <v>114.2351</v>
      </c>
      <c r="H13" s="28"/>
      <c r="I13" s="179"/>
      <c r="J13" s="179"/>
    </row>
    <row r="14" spans="1:10" ht="20.25" customHeight="1">
      <c r="A14" s="56"/>
      <c r="B14" s="56"/>
      <c r="C14" s="56" t="s">
        <v>83</v>
      </c>
      <c r="D14" s="56"/>
      <c r="E14" s="69" t="s">
        <v>84</v>
      </c>
      <c r="F14" s="70">
        <v>20</v>
      </c>
      <c r="G14" s="70"/>
      <c r="H14" s="28">
        <v>20</v>
      </c>
      <c r="I14" s="179"/>
      <c r="J14" s="179"/>
    </row>
    <row r="15" spans="1:10" ht="20.25" customHeight="1">
      <c r="A15" s="56"/>
      <c r="B15" s="56" t="s">
        <v>85</v>
      </c>
      <c r="C15" s="56"/>
      <c r="D15" s="56"/>
      <c r="E15" s="69" t="s">
        <v>86</v>
      </c>
      <c r="F15" s="70">
        <v>21.2042</v>
      </c>
      <c r="G15" s="70">
        <v>21.2042</v>
      </c>
      <c r="H15" s="28"/>
      <c r="I15" s="179"/>
      <c r="J15" s="179"/>
    </row>
    <row r="16" spans="1:10" ht="20.25" customHeight="1">
      <c r="A16" s="56"/>
      <c r="B16" s="56"/>
      <c r="C16" s="56" t="s">
        <v>78</v>
      </c>
      <c r="D16" s="56"/>
      <c r="E16" s="69" t="s">
        <v>80</v>
      </c>
      <c r="F16" s="70">
        <v>21.2042</v>
      </c>
      <c r="G16" s="70">
        <v>21.2042</v>
      </c>
      <c r="H16" s="28"/>
      <c r="I16" s="179"/>
      <c r="J16" s="179"/>
    </row>
    <row r="17" spans="1:10" ht="20.25" customHeight="1">
      <c r="A17" s="56"/>
      <c r="B17" s="56" t="s">
        <v>87</v>
      </c>
      <c r="C17" s="56"/>
      <c r="D17" s="56"/>
      <c r="E17" s="69" t="s">
        <v>88</v>
      </c>
      <c r="F17" s="70">
        <v>2</v>
      </c>
      <c r="G17" s="70">
        <v>2</v>
      </c>
      <c r="H17" s="28"/>
      <c r="I17" s="179"/>
      <c r="J17" s="179"/>
    </row>
    <row r="18" spans="1:10" ht="20.25" customHeight="1">
      <c r="A18" s="56"/>
      <c r="B18" s="56"/>
      <c r="C18" s="56" t="s">
        <v>87</v>
      </c>
      <c r="D18" s="56"/>
      <c r="E18" s="69" t="s">
        <v>89</v>
      </c>
      <c r="F18" s="70">
        <v>2</v>
      </c>
      <c r="G18" s="70">
        <v>2</v>
      </c>
      <c r="H18" s="28"/>
      <c r="I18" s="179"/>
      <c r="J18" s="179"/>
    </row>
    <row r="19" spans="1:10" ht="20.25" customHeight="1">
      <c r="A19" s="56" t="s">
        <v>90</v>
      </c>
      <c r="B19" s="56"/>
      <c r="C19" s="56"/>
      <c r="D19" s="56"/>
      <c r="E19" s="69" t="s">
        <v>91</v>
      </c>
      <c r="F19" s="70">
        <v>3</v>
      </c>
      <c r="G19" s="70">
        <v>3</v>
      </c>
      <c r="H19" s="28"/>
      <c r="I19" s="179"/>
      <c r="J19" s="179"/>
    </row>
    <row r="20" spans="1:10" ht="20.25" customHeight="1">
      <c r="A20" s="56"/>
      <c r="B20" s="56" t="s">
        <v>83</v>
      </c>
      <c r="C20" s="56"/>
      <c r="D20" s="56"/>
      <c r="E20" s="69" t="s">
        <v>92</v>
      </c>
      <c r="F20" s="70">
        <v>3</v>
      </c>
      <c r="G20" s="70">
        <v>3</v>
      </c>
      <c r="H20" s="28"/>
      <c r="I20" s="179"/>
      <c r="J20" s="179"/>
    </row>
    <row r="21" spans="1:10" ht="20.25" customHeight="1">
      <c r="A21" s="56"/>
      <c r="B21" s="56"/>
      <c r="C21" s="56" t="s">
        <v>93</v>
      </c>
      <c r="D21" s="56"/>
      <c r="E21" s="69" t="s">
        <v>94</v>
      </c>
      <c r="F21" s="70">
        <v>3</v>
      </c>
      <c r="G21" s="70">
        <v>3</v>
      </c>
      <c r="H21" s="28"/>
      <c r="I21" s="179"/>
      <c r="J21" s="179"/>
    </row>
    <row r="22" spans="1:10" ht="20.25" customHeight="1">
      <c r="A22" s="56" t="s">
        <v>95</v>
      </c>
      <c r="B22" s="56"/>
      <c r="C22" s="56"/>
      <c r="D22" s="56"/>
      <c r="E22" s="69" t="s">
        <v>96</v>
      </c>
      <c r="F22" s="70">
        <v>8.9717</v>
      </c>
      <c r="G22" s="70">
        <v>8.9717</v>
      </c>
      <c r="H22" s="28"/>
      <c r="I22" s="179"/>
      <c r="J22" s="179"/>
    </row>
    <row r="23" spans="1:10" ht="20.25" customHeight="1">
      <c r="A23" s="56"/>
      <c r="B23" s="112" t="s">
        <v>97</v>
      </c>
      <c r="C23" s="56"/>
      <c r="D23" s="56"/>
      <c r="E23" s="69" t="s">
        <v>98</v>
      </c>
      <c r="F23" s="28">
        <v>3.2117</v>
      </c>
      <c r="G23" s="28">
        <v>3.2117</v>
      </c>
      <c r="H23" s="28"/>
      <c r="I23" s="179"/>
      <c r="J23" s="179"/>
    </row>
    <row r="24" spans="1:10" ht="20.25" customHeight="1">
      <c r="A24" s="56"/>
      <c r="B24" s="56"/>
      <c r="C24" s="56" t="s">
        <v>78</v>
      </c>
      <c r="D24" s="56"/>
      <c r="E24" s="69" t="s">
        <v>99</v>
      </c>
      <c r="F24" s="28">
        <v>1.3824</v>
      </c>
      <c r="G24" s="28">
        <v>1.3824</v>
      </c>
      <c r="H24" s="28"/>
      <c r="I24" s="179"/>
      <c r="J24" s="179"/>
    </row>
    <row r="25" spans="1:10" ht="20.25" customHeight="1">
      <c r="A25" s="56"/>
      <c r="B25" s="56"/>
      <c r="C25" s="56" t="s">
        <v>100</v>
      </c>
      <c r="D25" s="56"/>
      <c r="E25" s="69" t="s">
        <v>101</v>
      </c>
      <c r="F25" s="28">
        <v>1.8293</v>
      </c>
      <c r="G25" s="28">
        <v>1.8293</v>
      </c>
      <c r="H25" s="28"/>
      <c r="I25" s="179"/>
      <c r="J25" s="179"/>
    </row>
    <row r="26" spans="1:10" ht="20.25" customHeight="1">
      <c r="A26" s="56"/>
      <c r="B26" s="56" t="s">
        <v>102</v>
      </c>
      <c r="C26" s="56"/>
      <c r="D26" s="56"/>
      <c r="E26" s="69" t="s">
        <v>103</v>
      </c>
      <c r="F26" s="28">
        <v>5.76</v>
      </c>
      <c r="G26" s="28">
        <v>5.76</v>
      </c>
      <c r="H26" s="28"/>
      <c r="I26" s="179"/>
      <c r="J26" s="179"/>
    </row>
    <row r="27" spans="1:10" ht="20.25" customHeight="1">
      <c r="A27" s="56"/>
      <c r="B27" s="56"/>
      <c r="C27" s="56" t="s">
        <v>83</v>
      </c>
      <c r="D27" s="56"/>
      <c r="E27" s="69" t="s">
        <v>104</v>
      </c>
      <c r="F27" s="28">
        <v>5.76</v>
      </c>
      <c r="G27" s="28">
        <v>5.76</v>
      </c>
      <c r="H27" s="28"/>
      <c r="I27" s="179"/>
      <c r="J27" s="179"/>
    </row>
    <row r="28" spans="1:10" ht="20.25" customHeight="1">
      <c r="A28" s="56" t="s">
        <v>105</v>
      </c>
      <c r="B28" s="56"/>
      <c r="C28" s="56"/>
      <c r="D28" s="56"/>
      <c r="E28" s="69" t="s">
        <v>106</v>
      </c>
      <c r="F28" s="28">
        <v>51.2526</v>
      </c>
      <c r="G28" s="28">
        <v>51.2526</v>
      </c>
      <c r="H28" s="28"/>
      <c r="I28" s="179"/>
      <c r="J28" s="179"/>
    </row>
    <row r="29" spans="1:10" ht="20.25" customHeight="1">
      <c r="A29" s="56"/>
      <c r="B29" s="56" t="s">
        <v>78</v>
      </c>
      <c r="C29" s="56"/>
      <c r="D29" s="56"/>
      <c r="E29" s="69" t="s">
        <v>107</v>
      </c>
      <c r="F29" s="28">
        <v>43.31</v>
      </c>
      <c r="G29" s="28">
        <v>43.31</v>
      </c>
      <c r="H29" s="28"/>
      <c r="I29" s="179"/>
      <c r="J29" s="179"/>
    </row>
    <row r="30" spans="1:10" ht="20.25" customHeight="1">
      <c r="A30" s="56"/>
      <c r="B30" s="56"/>
      <c r="C30" s="56" t="s">
        <v>87</v>
      </c>
      <c r="D30" s="56"/>
      <c r="E30" s="69" t="s">
        <v>108</v>
      </c>
      <c r="F30" s="28">
        <v>43.31</v>
      </c>
      <c r="G30" s="28">
        <v>43.31</v>
      </c>
      <c r="H30" s="28"/>
      <c r="I30" s="179"/>
      <c r="J30" s="179"/>
    </row>
    <row r="31" spans="1:10" ht="20.25" customHeight="1">
      <c r="A31" s="56"/>
      <c r="B31" s="56" t="s">
        <v>109</v>
      </c>
      <c r="C31" s="56"/>
      <c r="D31" s="56"/>
      <c r="E31" s="69" t="s">
        <v>110</v>
      </c>
      <c r="F31" s="28">
        <v>7.9426</v>
      </c>
      <c r="G31" s="28">
        <v>7.9426</v>
      </c>
      <c r="H31" s="28"/>
      <c r="I31" s="179"/>
      <c r="J31" s="179"/>
    </row>
    <row r="32" spans="1:10" ht="20.25" customHeight="1">
      <c r="A32" s="56"/>
      <c r="B32" s="56"/>
      <c r="C32" s="56" t="s">
        <v>78</v>
      </c>
      <c r="D32" s="56"/>
      <c r="E32" s="69" t="s">
        <v>111</v>
      </c>
      <c r="F32" s="28">
        <v>5.9439</v>
      </c>
      <c r="G32" s="28">
        <v>5.9439</v>
      </c>
      <c r="H32" s="28"/>
      <c r="I32" s="179"/>
      <c r="J32" s="179"/>
    </row>
    <row r="33" spans="1:10" ht="20.25" customHeight="1">
      <c r="A33" s="56"/>
      <c r="B33" s="56"/>
      <c r="C33" s="56" t="s">
        <v>83</v>
      </c>
      <c r="D33" s="56"/>
      <c r="E33" s="69" t="s">
        <v>112</v>
      </c>
      <c r="F33" s="28">
        <v>1.9987</v>
      </c>
      <c r="G33" s="28">
        <v>1.9987</v>
      </c>
      <c r="H33" s="28"/>
      <c r="I33" s="179"/>
      <c r="J33" s="179"/>
    </row>
    <row r="34" spans="1:10" ht="20.25" customHeight="1">
      <c r="A34" s="56" t="s">
        <v>113</v>
      </c>
      <c r="B34" s="56"/>
      <c r="C34" s="56"/>
      <c r="D34" s="56"/>
      <c r="E34" s="69" t="s">
        <v>114</v>
      </c>
      <c r="F34" s="28">
        <v>3</v>
      </c>
      <c r="G34" s="28">
        <v>3</v>
      </c>
      <c r="H34" s="28"/>
      <c r="I34" s="179"/>
      <c r="J34" s="179"/>
    </row>
    <row r="35" spans="1:10" ht="20.25" customHeight="1">
      <c r="A35" s="56"/>
      <c r="B35" s="56" t="s">
        <v>81</v>
      </c>
      <c r="C35" s="56"/>
      <c r="D35" s="56"/>
      <c r="E35" s="69" t="s">
        <v>115</v>
      </c>
      <c r="F35" s="28">
        <v>3</v>
      </c>
      <c r="G35" s="28">
        <v>3</v>
      </c>
      <c r="H35" s="28"/>
      <c r="I35" s="179"/>
      <c r="J35" s="179"/>
    </row>
    <row r="36" spans="1:10" ht="20.25" customHeight="1">
      <c r="A36" s="56"/>
      <c r="B36" s="56"/>
      <c r="C36" s="56" t="s">
        <v>83</v>
      </c>
      <c r="D36" s="56"/>
      <c r="E36" s="69" t="s">
        <v>116</v>
      </c>
      <c r="F36" s="28">
        <v>3</v>
      </c>
      <c r="G36" s="28">
        <v>3</v>
      </c>
      <c r="H36" s="28"/>
      <c r="I36" s="179"/>
      <c r="J36" s="179"/>
    </row>
    <row r="37" spans="1:10" ht="20.25" customHeight="1">
      <c r="A37" s="56" t="s">
        <v>117</v>
      </c>
      <c r="B37" s="56"/>
      <c r="C37" s="56"/>
      <c r="D37" s="56"/>
      <c r="E37" s="69" t="s">
        <v>118</v>
      </c>
      <c r="F37" s="28">
        <v>101.952</v>
      </c>
      <c r="G37" s="28">
        <v>101.952</v>
      </c>
      <c r="H37" s="28"/>
      <c r="I37" s="179"/>
      <c r="J37" s="179"/>
    </row>
    <row r="38" spans="1:10" ht="20.25" customHeight="1">
      <c r="A38" s="56"/>
      <c r="B38" s="56" t="s">
        <v>78</v>
      </c>
      <c r="C38" s="56"/>
      <c r="D38" s="56"/>
      <c r="E38" s="69" t="s">
        <v>136</v>
      </c>
      <c r="F38" s="28">
        <v>101.952</v>
      </c>
      <c r="G38" s="28">
        <v>101.952</v>
      </c>
      <c r="H38" s="28"/>
      <c r="I38" s="179"/>
      <c r="J38" s="179"/>
    </row>
    <row r="39" spans="1:10" ht="20.25" customHeight="1">
      <c r="A39" s="56"/>
      <c r="B39" s="56"/>
      <c r="C39" s="56" t="s">
        <v>100</v>
      </c>
      <c r="D39" s="56"/>
      <c r="E39" s="69" t="s">
        <v>121</v>
      </c>
      <c r="F39" s="28">
        <v>101.952</v>
      </c>
      <c r="G39" s="28">
        <v>101.952</v>
      </c>
      <c r="H39" s="28"/>
      <c r="I39" s="179"/>
      <c r="J39" s="179"/>
    </row>
    <row r="40" spans="1:10" ht="20.25" customHeight="1">
      <c r="A40" s="56" t="s">
        <v>122</v>
      </c>
      <c r="B40" s="56"/>
      <c r="C40" s="56"/>
      <c r="D40" s="56"/>
      <c r="E40" s="69" t="s">
        <v>123</v>
      </c>
      <c r="F40" s="28">
        <v>13.3635</v>
      </c>
      <c r="G40" s="28">
        <v>13.3635</v>
      </c>
      <c r="H40" s="28"/>
      <c r="I40" s="179"/>
      <c r="J40" s="179"/>
    </row>
    <row r="41" spans="1:10" ht="20.25" customHeight="1">
      <c r="A41" s="56"/>
      <c r="B41" s="56" t="s">
        <v>83</v>
      </c>
      <c r="C41" s="56"/>
      <c r="D41" s="56"/>
      <c r="E41" s="69" t="s">
        <v>124</v>
      </c>
      <c r="F41" s="28">
        <v>13.3635</v>
      </c>
      <c r="G41" s="28">
        <v>13.3635</v>
      </c>
      <c r="H41" s="28"/>
      <c r="I41" s="179"/>
      <c r="J41" s="179"/>
    </row>
    <row r="42" spans="1:10" ht="20.25" customHeight="1">
      <c r="A42" s="56"/>
      <c r="B42" s="56"/>
      <c r="C42" s="56" t="s">
        <v>78</v>
      </c>
      <c r="D42" s="56"/>
      <c r="E42" s="69" t="s">
        <v>125</v>
      </c>
      <c r="F42" s="28">
        <v>13.3635</v>
      </c>
      <c r="G42" s="28">
        <v>13.3635</v>
      </c>
      <c r="H42" s="28"/>
      <c r="I42" s="179"/>
      <c r="J42" s="179"/>
    </row>
    <row r="43" spans="1:10" ht="20.25" customHeight="1">
      <c r="A43" s="56" t="s">
        <v>126</v>
      </c>
      <c r="B43" s="56"/>
      <c r="C43" s="56"/>
      <c r="D43" s="56"/>
      <c r="E43" s="69" t="s">
        <v>127</v>
      </c>
      <c r="F43" s="28">
        <v>1</v>
      </c>
      <c r="G43" s="28">
        <v>1</v>
      </c>
      <c r="H43" s="28"/>
      <c r="I43" s="179"/>
      <c r="J43" s="17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workbookViewId="0" topLeftCell="A16">
      <selection activeCell="B35" sqref="B3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137</v>
      </c>
    </row>
    <row r="2" spans="1:34" ht="20.25" customHeight="1">
      <c r="A2" s="165"/>
      <c r="B2" s="165"/>
      <c r="C2" s="165"/>
      <c r="D2" s="165"/>
      <c r="E2" s="165"/>
      <c r="F2" s="165"/>
      <c r="G2" s="165"/>
      <c r="H2" s="44" t="s">
        <v>138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</row>
    <row r="3" spans="1:34" ht="20.25" customHeight="1">
      <c r="A3" s="6" t="s">
        <v>139</v>
      </c>
      <c r="B3" s="6"/>
      <c r="C3" s="6"/>
      <c r="D3" s="6"/>
      <c r="E3" s="6"/>
      <c r="F3" s="6"/>
      <c r="G3" s="6"/>
      <c r="H3" s="6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ht="20.25" customHeight="1">
      <c r="A4" s="166"/>
      <c r="B4" s="166"/>
      <c r="C4" s="42"/>
      <c r="D4" s="42"/>
      <c r="E4" s="42"/>
      <c r="F4" s="42"/>
      <c r="G4" s="42"/>
      <c r="H4" s="9" t="s">
        <v>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20.25" customHeight="1">
      <c r="A5" s="167" t="s">
        <v>7</v>
      </c>
      <c r="B5" s="167"/>
      <c r="C5" s="167" t="s">
        <v>8</v>
      </c>
      <c r="D5" s="167"/>
      <c r="E5" s="167"/>
      <c r="F5" s="167"/>
      <c r="G5" s="167"/>
      <c r="H5" s="167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</row>
    <row r="6" spans="1:34" s="164" customFormat="1" ht="37.5" customHeight="1">
      <c r="A6" s="168" t="s">
        <v>9</v>
      </c>
      <c r="B6" s="169" t="s">
        <v>140</v>
      </c>
      <c r="C6" s="168" t="s">
        <v>9</v>
      </c>
      <c r="D6" s="168" t="s">
        <v>51</v>
      </c>
      <c r="E6" s="169" t="s">
        <v>141</v>
      </c>
      <c r="F6" s="170" t="s">
        <v>142</v>
      </c>
      <c r="G6" s="168" t="s">
        <v>143</v>
      </c>
      <c r="H6" s="170" t="s">
        <v>144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7" spans="1:34" ht="24.75" customHeight="1">
      <c r="A7" s="171" t="s">
        <v>145</v>
      </c>
      <c r="B7" s="172">
        <v>354.3987</v>
      </c>
      <c r="C7" s="173" t="s">
        <v>146</v>
      </c>
      <c r="D7" s="172">
        <v>354.3987</v>
      </c>
      <c r="E7" s="172">
        <v>354.3987</v>
      </c>
      <c r="F7" s="172"/>
      <c r="G7" s="172"/>
      <c r="H7" s="17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</row>
    <row r="8" spans="1:34" ht="24.75" customHeight="1">
      <c r="A8" s="171" t="s">
        <v>147</v>
      </c>
      <c r="B8" s="172">
        <v>354.3987</v>
      </c>
      <c r="C8" s="173" t="s">
        <v>77</v>
      </c>
      <c r="D8" s="70">
        <v>171.8589</v>
      </c>
      <c r="E8" s="70">
        <v>171.8589</v>
      </c>
      <c r="F8" s="174"/>
      <c r="G8" s="174"/>
      <c r="H8" s="17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</row>
    <row r="9" spans="1:34" ht="24.75" customHeight="1">
      <c r="A9" s="171" t="s">
        <v>148</v>
      </c>
      <c r="B9" s="172"/>
      <c r="C9" s="173" t="s">
        <v>149</v>
      </c>
      <c r="D9" s="175"/>
      <c r="E9" s="175"/>
      <c r="F9" s="174"/>
      <c r="G9" s="174"/>
      <c r="H9" s="17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</row>
    <row r="10" spans="1:34" ht="24.75" customHeight="1">
      <c r="A10" s="171" t="s">
        <v>150</v>
      </c>
      <c r="B10" s="175"/>
      <c r="C10" s="173" t="s">
        <v>151</v>
      </c>
      <c r="D10" s="175"/>
      <c r="E10" s="175"/>
      <c r="F10" s="174"/>
      <c r="G10" s="174"/>
      <c r="H10" s="17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</row>
    <row r="11" spans="1:34" ht="24.75" customHeight="1">
      <c r="A11" s="171" t="s">
        <v>152</v>
      </c>
      <c r="B11" s="176"/>
      <c r="C11" s="173" t="s">
        <v>91</v>
      </c>
      <c r="D11" s="175">
        <v>3</v>
      </c>
      <c r="E11" s="175">
        <v>3</v>
      </c>
      <c r="F11" s="174"/>
      <c r="G11" s="174"/>
      <c r="H11" s="17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</row>
    <row r="12" spans="1:34" ht="24.75" customHeight="1">
      <c r="A12" s="171" t="s">
        <v>147</v>
      </c>
      <c r="B12" s="172"/>
      <c r="C12" s="177" t="s">
        <v>153</v>
      </c>
      <c r="D12" s="175"/>
      <c r="E12" s="175"/>
      <c r="F12" s="174"/>
      <c r="G12" s="174"/>
      <c r="H12" s="17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</row>
    <row r="13" spans="1:34" ht="24.75" customHeight="1">
      <c r="A13" s="171" t="s">
        <v>148</v>
      </c>
      <c r="B13" s="172"/>
      <c r="C13" s="178" t="s">
        <v>154</v>
      </c>
      <c r="D13" s="179"/>
      <c r="E13" s="179"/>
      <c r="F13" s="174"/>
      <c r="G13" s="174"/>
      <c r="H13" s="17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</row>
    <row r="14" spans="1:34" ht="24.75" customHeight="1">
      <c r="A14" s="171" t="s">
        <v>150</v>
      </c>
      <c r="B14" s="172"/>
      <c r="C14" s="178" t="s">
        <v>155</v>
      </c>
      <c r="D14" s="179"/>
      <c r="E14" s="179"/>
      <c r="F14" s="174"/>
      <c r="G14" s="174"/>
      <c r="H14" s="17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24.75" customHeight="1">
      <c r="A15" s="171" t="s">
        <v>156</v>
      </c>
      <c r="B15" s="175"/>
      <c r="C15" s="178" t="s">
        <v>96</v>
      </c>
      <c r="D15" s="70">
        <v>8.9717</v>
      </c>
      <c r="E15" s="70">
        <v>8.9717</v>
      </c>
      <c r="F15" s="174"/>
      <c r="G15" s="174"/>
      <c r="H15" s="17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</row>
    <row r="16" spans="1:34" ht="24.75" customHeight="1">
      <c r="A16" s="180"/>
      <c r="B16" s="181"/>
      <c r="C16" s="178" t="s">
        <v>106</v>
      </c>
      <c r="D16" s="28">
        <v>51.2526</v>
      </c>
      <c r="E16" s="28">
        <v>51.2526</v>
      </c>
      <c r="F16" s="175"/>
      <c r="G16" s="175"/>
      <c r="H16" s="175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</row>
    <row r="17" spans="1:34" ht="24.75" customHeight="1">
      <c r="A17" s="182"/>
      <c r="B17" s="183"/>
      <c r="C17" s="178" t="s">
        <v>114</v>
      </c>
      <c r="D17" s="175">
        <v>3</v>
      </c>
      <c r="E17" s="175">
        <v>3</v>
      </c>
      <c r="F17" s="183"/>
      <c r="G17" s="183"/>
      <c r="H17" s="183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</row>
    <row r="18" spans="1:34" ht="24.75" customHeight="1">
      <c r="A18" s="182"/>
      <c r="B18" s="183"/>
      <c r="C18" s="178" t="s">
        <v>157</v>
      </c>
      <c r="D18" s="175"/>
      <c r="E18" s="175"/>
      <c r="F18" s="184"/>
      <c r="G18" s="184"/>
      <c r="H18" s="183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</row>
    <row r="19" spans="1:34" ht="24.75" customHeight="1">
      <c r="A19" s="182"/>
      <c r="B19" s="183"/>
      <c r="C19" s="178" t="s">
        <v>118</v>
      </c>
      <c r="D19" s="28">
        <v>101.952</v>
      </c>
      <c r="E19" s="28">
        <v>101.952</v>
      </c>
      <c r="F19" s="184"/>
      <c r="G19" s="184"/>
      <c r="H19" s="183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</row>
    <row r="20" spans="1:34" ht="24.75" customHeight="1">
      <c r="A20" s="182"/>
      <c r="B20" s="183"/>
      <c r="C20" s="178" t="s">
        <v>158</v>
      </c>
      <c r="D20" s="175"/>
      <c r="E20" s="175"/>
      <c r="F20" s="184"/>
      <c r="G20" s="184"/>
      <c r="H20" s="183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</row>
    <row r="21" spans="1:34" ht="24.75" customHeight="1">
      <c r="A21" s="182"/>
      <c r="B21" s="183"/>
      <c r="C21" s="178" t="s">
        <v>159</v>
      </c>
      <c r="D21" s="175"/>
      <c r="E21" s="175"/>
      <c r="F21" s="184"/>
      <c r="G21" s="184"/>
      <c r="H21" s="183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</row>
    <row r="22" spans="1:34" ht="24.75" customHeight="1">
      <c r="A22" s="182"/>
      <c r="B22" s="183"/>
      <c r="C22" s="178" t="s">
        <v>160</v>
      </c>
      <c r="D22" s="175"/>
      <c r="E22" s="175"/>
      <c r="F22" s="184"/>
      <c r="G22" s="184"/>
      <c r="H22" s="183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</row>
    <row r="23" spans="1:34" ht="24.75" customHeight="1">
      <c r="A23" s="182"/>
      <c r="B23" s="183"/>
      <c r="C23" s="178" t="s">
        <v>161</v>
      </c>
      <c r="D23" s="185"/>
      <c r="E23" s="185"/>
      <c r="F23" s="184"/>
      <c r="G23" s="184"/>
      <c r="H23" s="183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</row>
    <row r="24" spans="1:34" ht="24.75" customHeight="1">
      <c r="A24" s="182"/>
      <c r="B24" s="183"/>
      <c r="C24" s="178" t="s">
        <v>162</v>
      </c>
      <c r="D24" s="183"/>
      <c r="E24" s="183"/>
      <c r="F24" s="184"/>
      <c r="G24" s="184"/>
      <c r="H24" s="183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</row>
    <row r="25" spans="1:34" ht="24.75" customHeight="1">
      <c r="A25" s="182"/>
      <c r="B25" s="183"/>
      <c r="C25" s="178" t="s">
        <v>163</v>
      </c>
      <c r="D25" s="183"/>
      <c r="E25" s="183"/>
      <c r="F25" s="184"/>
      <c r="G25" s="184"/>
      <c r="H25" s="183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</row>
    <row r="26" spans="1:34" ht="24.75" customHeight="1">
      <c r="A26" s="182"/>
      <c r="B26" s="183"/>
      <c r="C26" s="178" t="s">
        <v>123</v>
      </c>
      <c r="D26" s="28">
        <v>13.3635</v>
      </c>
      <c r="E26" s="28">
        <v>13.3635</v>
      </c>
      <c r="F26" s="184"/>
      <c r="G26" s="184"/>
      <c r="H26" s="183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</row>
    <row r="27" spans="1:34" ht="24.75" customHeight="1">
      <c r="A27" s="182"/>
      <c r="B27" s="183"/>
      <c r="C27" s="178" t="s">
        <v>164</v>
      </c>
      <c r="D27" s="183">
        <v>1</v>
      </c>
      <c r="E27" s="183">
        <v>1</v>
      </c>
      <c r="F27" s="184"/>
      <c r="G27" s="184"/>
      <c r="H27" s="183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</row>
    <row r="28" spans="1:34" ht="24.75" customHeight="1">
      <c r="A28" s="177"/>
      <c r="B28" s="175"/>
      <c r="C28" s="177" t="s">
        <v>165</v>
      </c>
      <c r="D28" s="184"/>
      <c r="E28" s="184"/>
      <c r="F28" s="186"/>
      <c r="G28" s="186"/>
      <c r="H28" s="175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</row>
    <row r="29" spans="1:34" ht="24.75" customHeight="1">
      <c r="A29" s="177"/>
      <c r="B29" s="187"/>
      <c r="C29" s="177"/>
      <c r="D29" s="183"/>
      <c r="E29" s="183"/>
      <c r="F29" s="188"/>
      <c r="G29" s="188"/>
      <c r="H29" s="188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</row>
    <row r="30" spans="1:34" ht="20.25" customHeight="1">
      <c r="A30" s="182" t="s">
        <v>45</v>
      </c>
      <c r="B30" s="187">
        <v>354.3987</v>
      </c>
      <c r="C30" s="182" t="s">
        <v>46</v>
      </c>
      <c r="D30" s="187">
        <v>354.3987</v>
      </c>
      <c r="E30" s="187">
        <v>354.3987</v>
      </c>
      <c r="F30" s="183"/>
      <c r="G30" s="183"/>
      <c r="H30" s="183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</row>
    <row r="31" spans="1:34" ht="20.25" customHeight="1">
      <c r="A31" s="189"/>
      <c r="B31" s="190"/>
      <c r="C31" s="191"/>
      <c r="D31" s="191"/>
      <c r="E31" s="191"/>
      <c r="F31" s="191"/>
      <c r="G31" s="191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7"/>
  <sheetViews>
    <sheetView workbookViewId="0" topLeftCell="A1">
      <selection activeCell="AB15" sqref="AB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30.875" style="120" customWidth="1"/>
    <col min="6" max="6" width="6.875" style="121" customWidth="1"/>
    <col min="7" max="7" width="6.125" style="121" customWidth="1"/>
    <col min="8" max="17" width="5.00390625" style="121" customWidth="1"/>
    <col min="18" max="18" width="5.75390625" style="121" customWidth="1"/>
    <col min="19" max="26" width="5.00390625" style="121" customWidth="1"/>
    <col min="27" max="27" width="6.375" style="121" customWidth="1"/>
    <col min="28" max="30" width="5.00390625" style="121" customWidth="1"/>
    <col min="31" max="31" width="5.75390625" style="121" customWidth="1"/>
    <col min="32" max="32" width="5.00390625" style="121" customWidth="1"/>
    <col min="33" max="40" width="4.875" style="121" customWidth="1"/>
    <col min="41" max="41" width="5.25390625" style="121" customWidth="1"/>
    <col min="42" max="60" width="4.50390625" style="121" customWidth="1"/>
    <col min="61" max="61" width="8.00390625" style="121" customWidth="1"/>
    <col min="62" max="62" width="6.875" style="121" customWidth="1"/>
    <col min="63" max="255" width="6.875" style="1" customWidth="1"/>
  </cols>
  <sheetData>
    <row r="1" spans="1:9" ht="30" customHeight="1">
      <c r="A1" s="122" t="s">
        <v>166</v>
      </c>
      <c r="B1" s="122"/>
      <c r="C1" s="122"/>
      <c r="D1" s="122"/>
      <c r="F1" s="123"/>
      <c r="G1" s="123"/>
      <c r="H1" s="123"/>
      <c r="I1" s="123"/>
    </row>
    <row r="2" ht="12.75" customHeight="1">
      <c r="BH2" s="121" t="s">
        <v>167</v>
      </c>
    </row>
    <row r="3" spans="1:60" ht="19.5" customHeight="1">
      <c r="A3" s="6" t="s">
        <v>168</v>
      </c>
      <c r="B3" s="6"/>
      <c r="C3" s="6"/>
      <c r="D3" s="6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1" ht="19.5" customHeight="1">
      <c r="A4" s="7"/>
      <c r="B4" s="7"/>
      <c r="C4" s="7"/>
      <c r="D4" s="7"/>
      <c r="E4" s="126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62" t="s">
        <v>6</v>
      </c>
      <c r="BI4" s="154"/>
    </row>
    <row r="5" spans="1:61" ht="28.5" customHeight="1">
      <c r="A5" s="127" t="s">
        <v>50</v>
      </c>
      <c r="B5" s="128"/>
      <c r="C5" s="128"/>
      <c r="D5" s="128"/>
      <c r="E5" s="129"/>
      <c r="F5" s="130" t="s">
        <v>51</v>
      </c>
      <c r="G5" s="97" t="s">
        <v>169</v>
      </c>
      <c r="H5" s="97"/>
      <c r="I5" s="97"/>
      <c r="J5" s="97"/>
      <c r="K5" s="97"/>
      <c r="L5" s="97"/>
      <c r="M5" s="97"/>
      <c r="N5" s="97"/>
      <c r="O5" s="144" t="s">
        <v>170</v>
      </c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55" t="s">
        <v>171</v>
      </c>
      <c r="AB5" s="156"/>
      <c r="AC5" s="156"/>
      <c r="AD5" s="156"/>
      <c r="AE5" s="156"/>
      <c r="AF5" s="156"/>
      <c r="AG5" s="160" t="s">
        <v>172</v>
      </c>
      <c r="AH5" s="160"/>
      <c r="AI5" s="160"/>
      <c r="AJ5" s="160"/>
      <c r="AK5" s="160" t="s">
        <v>164</v>
      </c>
      <c r="AL5" s="160"/>
      <c r="AM5" s="160"/>
      <c r="AN5" s="160"/>
      <c r="AO5" s="160" t="s">
        <v>173</v>
      </c>
      <c r="AP5" s="160"/>
      <c r="AQ5" s="160"/>
      <c r="AR5" s="160" t="s">
        <v>174</v>
      </c>
      <c r="AS5" s="160"/>
      <c r="AT5" s="160"/>
      <c r="AU5" s="160" t="s">
        <v>175</v>
      </c>
      <c r="AV5" s="160"/>
      <c r="AW5" s="160"/>
      <c r="AX5" s="160"/>
      <c r="AY5" s="160"/>
      <c r="AZ5" s="160" t="s">
        <v>176</v>
      </c>
      <c r="BA5" s="160"/>
      <c r="BB5" s="160"/>
      <c r="BC5" s="160"/>
      <c r="BD5" s="160"/>
      <c r="BE5" s="160" t="s">
        <v>177</v>
      </c>
      <c r="BF5" s="160"/>
      <c r="BG5" s="160"/>
      <c r="BH5" s="160"/>
      <c r="BI5" s="154"/>
    </row>
    <row r="6" spans="1:61" ht="28.5" customHeight="1">
      <c r="A6" s="14" t="s">
        <v>61</v>
      </c>
      <c r="B6" s="14"/>
      <c r="C6" s="131"/>
      <c r="D6" s="18" t="s">
        <v>62</v>
      </c>
      <c r="E6" s="132" t="s">
        <v>63</v>
      </c>
      <c r="F6" s="133"/>
      <c r="G6" s="134" t="s">
        <v>66</v>
      </c>
      <c r="H6" s="134" t="s">
        <v>178</v>
      </c>
      <c r="I6" s="134" t="s">
        <v>179</v>
      </c>
      <c r="J6" s="134" t="s">
        <v>180</v>
      </c>
      <c r="K6" s="146" t="s">
        <v>181</v>
      </c>
      <c r="L6" s="146" t="s">
        <v>182</v>
      </c>
      <c r="M6" s="146" t="s">
        <v>183</v>
      </c>
      <c r="N6" s="146" t="s">
        <v>184</v>
      </c>
      <c r="O6" s="134" t="s">
        <v>66</v>
      </c>
      <c r="P6" s="146" t="s">
        <v>185</v>
      </c>
      <c r="Q6" s="146" t="s">
        <v>186</v>
      </c>
      <c r="R6" s="150" t="s">
        <v>187</v>
      </c>
      <c r="S6" s="150" t="s">
        <v>188</v>
      </c>
      <c r="T6" s="150" t="s">
        <v>189</v>
      </c>
      <c r="U6" s="150" t="s">
        <v>190</v>
      </c>
      <c r="V6" s="150" t="s">
        <v>191</v>
      </c>
      <c r="W6" s="150" t="s">
        <v>192</v>
      </c>
      <c r="X6" s="150" t="s">
        <v>193</v>
      </c>
      <c r="Y6" s="150" t="s">
        <v>194</v>
      </c>
      <c r="Z6" s="146" t="s">
        <v>195</v>
      </c>
      <c r="AA6" s="133" t="s">
        <v>66</v>
      </c>
      <c r="AB6" s="97" t="s">
        <v>196</v>
      </c>
      <c r="AC6" s="157" t="s">
        <v>197</v>
      </c>
      <c r="AD6" s="97" t="s">
        <v>198</v>
      </c>
      <c r="AE6" s="157" t="s">
        <v>199</v>
      </c>
      <c r="AF6" s="133" t="s">
        <v>200</v>
      </c>
      <c r="AG6" s="133" t="s">
        <v>66</v>
      </c>
      <c r="AH6" s="133" t="s">
        <v>201</v>
      </c>
      <c r="AI6" s="133" t="s">
        <v>202</v>
      </c>
      <c r="AJ6" s="133" t="s">
        <v>200</v>
      </c>
      <c r="AK6" s="133" t="s">
        <v>66</v>
      </c>
      <c r="AL6" s="133" t="s">
        <v>203</v>
      </c>
      <c r="AM6" s="133" t="s">
        <v>204</v>
      </c>
      <c r="AN6" s="133" t="s">
        <v>200</v>
      </c>
      <c r="AO6" s="133" t="s">
        <v>66</v>
      </c>
      <c r="AP6" s="133" t="s">
        <v>205</v>
      </c>
      <c r="AQ6" s="133" t="s">
        <v>206</v>
      </c>
      <c r="AR6" s="133" t="s">
        <v>66</v>
      </c>
      <c r="AS6" s="133" t="s">
        <v>207</v>
      </c>
      <c r="AT6" s="133" t="s">
        <v>208</v>
      </c>
      <c r="AU6" s="133" t="s">
        <v>66</v>
      </c>
      <c r="AV6" s="133" t="s">
        <v>209</v>
      </c>
      <c r="AW6" s="133" t="s">
        <v>210</v>
      </c>
      <c r="AX6" s="133" t="s">
        <v>211</v>
      </c>
      <c r="AY6" s="133" t="s">
        <v>200</v>
      </c>
      <c r="AZ6" s="133" t="s">
        <v>66</v>
      </c>
      <c r="BA6" s="133" t="s">
        <v>209</v>
      </c>
      <c r="BB6" s="133" t="s">
        <v>210</v>
      </c>
      <c r="BC6" s="133" t="s">
        <v>211</v>
      </c>
      <c r="BD6" s="133" t="s">
        <v>200</v>
      </c>
      <c r="BE6" s="133" t="s">
        <v>66</v>
      </c>
      <c r="BF6" s="133" t="s">
        <v>212</v>
      </c>
      <c r="BG6" s="133" t="s">
        <v>213</v>
      </c>
      <c r="BH6" s="133" t="s">
        <v>200</v>
      </c>
      <c r="BI6" s="154"/>
    </row>
    <row r="7" spans="1:61" ht="39" customHeight="1">
      <c r="A7" s="21" t="s">
        <v>71</v>
      </c>
      <c r="B7" s="20" t="s">
        <v>72</v>
      </c>
      <c r="C7" s="22" t="s">
        <v>73</v>
      </c>
      <c r="D7" s="24"/>
      <c r="E7" s="135"/>
      <c r="F7" s="136"/>
      <c r="G7" s="133"/>
      <c r="H7" s="133"/>
      <c r="I7" s="133"/>
      <c r="J7" s="133"/>
      <c r="K7" s="97"/>
      <c r="L7" s="97"/>
      <c r="M7" s="97"/>
      <c r="N7" s="97"/>
      <c r="O7" s="133"/>
      <c r="P7" s="97"/>
      <c r="Q7" s="97"/>
      <c r="R7" s="146"/>
      <c r="S7" s="146"/>
      <c r="T7" s="146"/>
      <c r="U7" s="146"/>
      <c r="V7" s="146"/>
      <c r="W7" s="146"/>
      <c r="X7" s="146"/>
      <c r="Y7" s="146"/>
      <c r="Z7" s="97"/>
      <c r="AA7" s="133"/>
      <c r="AB7" s="97"/>
      <c r="AC7" s="158"/>
      <c r="AD7" s="97"/>
      <c r="AE7" s="158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54"/>
    </row>
    <row r="8" spans="1:61" ht="33" customHeight="1">
      <c r="A8" s="56"/>
      <c r="B8" s="56"/>
      <c r="C8" s="56"/>
      <c r="D8" s="56" t="s">
        <v>74</v>
      </c>
      <c r="E8" s="56" t="s">
        <v>75</v>
      </c>
      <c r="F8" s="137">
        <f>F9+F19+F22+F28+F34+F37+F40+F43</f>
        <v>354.39869999999996</v>
      </c>
      <c r="G8" s="137">
        <f>G9+G19+G22+G28+G34+G37+G40+G43</f>
        <v>175.39339999999996</v>
      </c>
      <c r="H8" s="137">
        <f>H9+H19+H22+H28+H34+H37+H40+H43</f>
        <v>57.038399999999996</v>
      </c>
      <c r="I8" s="137">
        <f aca="true" t="shared" si="0" ref="I8:Q8">I9+I19+I22+I28+I34+I37+I40+I43</f>
        <v>55.9584</v>
      </c>
      <c r="J8" s="137">
        <f t="shared" si="0"/>
        <v>3.6535</v>
      </c>
      <c r="K8" s="137">
        <f t="shared" si="0"/>
        <v>14.4336</v>
      </c>
      <c r="L8" s="137">
        <f t="shared" si="0"/>
        <v>7.9426</v>
      </c>
      <c r="M8" s="137">
        <f t="shared" si="0"/>
        <v>23.0034</v>
      </c>
      <c r="N8" s="137">
        <f t="shared" si="0"/>
        <v>13.3635</v>
      </c>
      <c r="O8" s="137">
        <f t="shared" si="0"/>
        <v>67.08160000000001</v>
      </c>
      <c r="P8" s="137">
        <f t="shared" si="0"/>
        <v>22.05</v>
      </c>
      <c r="Q8" s="137">
        <f t="shared" si="0"/>
        <v>0.1</v>
      </c>
      <c r="R8" s="137">
        <f aca="true" t="shared" si="1" ref="R8:AK8">R9+R19+R22+R28+R34+R37+R40+R43</f>
        <v>11.2</v>
      </c>
      <c r="S8" s="137">
        <f t="shared" si="1"/>
        <v>12.5</v>
      </c>
      <c r="T8" s="137">
        <f t="shared" si="1"/>
        <v>2.15</v>
      </c>
      <c r="U8" s="137">
        <f t="shared" si="1"/>
        <v>3</v>
      </c>
      <c r="V8" s="137">
        <f t="shared" si="1"/>
        <v>11.6</v>
      </c>
      <c r="W8" s="137">
        <f t="shared" si="1"/>
        <v>2</v>
      </c>
      <c r="X8" s="137">
        <f t="shared" si="1"/>
        <v>0.1</v>
      </c>
      <c r="Y8" s="137">
        <f t="shared" si="1"/>
        <v>2.2816</v>
      </c>
      <c r="Z8" s="137">
        <f t="shared" si="1"/>
        <v>0.1</v>
      </c>
      <c r="AA8" s="137">
        <f t="shared" si="1"/>
        <v>110.9237</v>
      </c>
      <c r="AB8" s="137">
        <f t="shared" si="1"/>
        <v>5.76</v>
      </c>
      <c r="AC8" s="137">
        <f t="shared" si="1"/>
        <v>1.3824</v>
      </c>
      <c r="AD8" s="137">
        <f t="shared" si="1"/>
        <v>55.7813</v>
      </c>
      <c r="AE8" s="137">
        <f t="shared" si="1"/>
        <v>48</v>
      </c>
      <c r="AF8" s="137"/>
      <c r="AG8" s="137"/>
      <c r="AH8" s="137"/>
      <c r="AI8" s="137"/>
      <c r="AJ8" s="137"/>
      <c r="AK8" s="137">
        <f t="shared" si="1"/>
        <v>1</v>
      </c>
      <c r="AL8" s="137"/>
      <c r="AM8" s="137">
        <v>1</v>
      </c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63"/>
    </row>
    <row r="9" spans="1:62" s="117" customFormat="1" ht="33" customHeight="1">
      <c r="A9" s="56" t="s">
        <v>76</v>
      </c>
      <c r="B9" s="56"/>
      <c r="C9" s="56"/>
      <c r="D9" s="56"/>
      <c r="E9" s="69" t="s">
        <v>77</v>
      </c>
      <c r="F9" s="111">
        <f>F10+F12+F15+F17</f>
        <v>171.85889999999998</v>
      </c>
      <c r="G9" s="111">
        <f>G10+G12+G15+G17</f>
        <v>117.37729999999998</v>
      </c>
      <c r="H9" s="111">
        <f>H10+H12+H15+H17</f>
        <v>43.842</v>
      </c>
      <c r="I9" s="111">
        <f>I10+I12+I15+I17</f>
        <v>52.7328</v>
      </c>
      <c r="J9" s="111">
        <f>J10+J12+J15+J17</f>
        <v>3.6535</v>
      </c>
      <c r="K9" s="111"/>
      <c r="L9" s="111"/>
      <c r="M9" s="111">
        <f>M10+M12+M15+M17</f>
        <v>17.149</v>
      </c>
      <c r="N9" s="111"/>
      <c r="O9" s="111">
        <f>O10+O12+O15+O17</f>
        <v>54.48160000000001</v>
      </c>
      <c r="P9" s="111">
        <f>P10+P12+P15+P17</f>
        <v>16.55</v>
      </c>
      <c r="Q9" s="111">
        <f>Q10+Q12+Q15+Q17</f>
        <v>0.1</v>
      </c>
      <c r="R9" s="111">
        <f>R12+R15+R17</f>
        <v>8.7</v>
      </c>
      <c r="S9" s="111">
        <f aca="true" t="shared" si="2" ref="S9:Z9">S12+S15+S17</f>
        <v>12.5</v>
      </c>
      <c r="T9" s="111">
        <f t="shared" si="2"/>
        <v>2.15</v>
      </c>
      <c r="U9" s="111">
        <f t="shared" si="2"/>
        <v>3</v>
      </c>
      <c r="V9" s="111">
        <v>7</v>
      </c>
      <c r="W9" s="111">
        <f t="shared" si="2"/>
        <v>2</v>
      </c>
      <c r="X9" s="111">
        <f t="shared" si="2"/>
        <v>0.1</v>
      </c>
      <c r="Y9" s="111">
        <f t="shared" si="2"/>
        <v>2.2816</v>
      </c>
      <c r="Z9" s="111">
        <f t="shared" si="2"/>
        <v>0.1</v>
      </c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43"/>
      <c r="BJ9" s="143"/>
    </row>
    <row r="10" spans="1:62" s="117" customFormat="1" ht="33" customHeight="1">
      <c r="A10" s="56"/>
      <c r="B10" s="56" t="s">
        <v>78</v>
      </c>
      <c r="C10" s="56"/>
      <c r="D10" s="56"/>
      <c r="E10" s="69" t="s">
        <v>79</v>
      </c>
      <c r="F10" s="111">
        <f>G10+O10</f>
        <v>14.419599999999999</v>
      </c>
      <c r="G10" s="111">
        <f>H10+I10+J10+M10</f>
        <v>10.3196</v>
      </c>
      <c r="H10" s="111">
        <v>4.176</v>
      </c>
      <c r="I10" s="111">
        <v>4.2696</v>
      </c>
      <c r="J10" s="111">
        <v>0.348</v>
      </c>
      <c r="K10" s="111"/>
      <c r="L10" s="111"/>
      <c r="M10" s="111">
        <v>1.526</v>
      </c>
      <c r="N10" s="111"/>
      <c r="O10" s="111">
        <f>P10+V10</f>
        <v>4.1</v>
      </c>
      <c r="P10" s="111">
        <v>2.5</v>
      </c>
      <c r="Q10" s="111"/>
      <c r="R10" s="111"/>
      <c r="S10" s="111"/>
      <c r="T10" s="111"/>
      <c r="U10" s="111"/>
      <c r="V10" s="111">
        <v>1.6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43"/>
      <c r="BJ10" s="143"/>
    </row>
    <row r="11" spans="1:62" s="117" customFormat="1" ht="33" customHeight="1">
      <c r="A11" s="56"/>
      <c r="B11" s="56"/>
      <c r="C11" s="56" t="s">
        <v>78</v>
      </c>
      <c r="D11" s="56"/>
      <c r="E11" s="69" t="s">
        <v>80</v>
      </c>
      <c r="F11" s="111">
        <f>G11+O11</f>
        <v>14.419599999999999</v>
      </c>
      <c r="G11" s="111">
        <f>H11+I11+J11+M11</f>
        <v>10.3196</v>
      </c>
      <c r="H11" s="111">
        <v>4.176</v>
      </c>
      <c r="I11" s="111">
        <v>4.2696</v>
      </c>
      <c r="J11" s="111">
        <v>0.348</v>
      </c>
      <c r="K11" s="111"/>
      <c r="L11" s="111"/>
      <c r="M11" s="111">
        <v>1.526</v>
      </c>
      <c r="N11" s="111"/>
      <c r="O11" s="111">
        <f>P11+V11</f>
        <v>4.1</v>
      </c>
      <c r="P11" s="111">
        <v>2.5</v>
      </c>
      <c r="Q11" s="111"/>
      <c r="R11" s="111"/>
      <c r="S11" s="111"/>
      <c r="T11" s="111"/>
      <c r="U11" s="111"/>
      <c r="V11" s="111">
        <v>1.6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43"/>
      <c r="BJ11" s="143"/>
    </row>
    <row r="12" spans="1:62" s="117" customFormat="1" ht="33" customHeight="1">
      <c r="A12" s="56"/>
      <c r="B12" s="56" t="s">
        <v>81</v>
      </c>
      <c r="C12" s="56"/>
      <c r="D12" s="56"/>
      <c r="E12" s="69" t="s">
        <v>82</v>
      </c>
      <c r="F12" s="138">
        <f>G12+O12</f>
        <v>134.2351</v>
      </c>
      <c r="G12" s="139">
        <f>H12+I12+J12+M12</f>
        <v>88.05349999999999</v>
      </c>
      <c r="H12" s="139">
        <v>32.5716</v>
      </c>
      <c r="I12" s="139">
        <v>39.924</v>
      </c>
      <c r="J12" s="139">
        <v>2.7143</v>
      </c>
      <c r="K12" s="147"/>
      <c r="L12" s="139"/>
      <c r="M12" s="139">
        <v>12.8436</v>
      </c>
      <c r="N12" s="148"/>
      <c r="O12" s="149">
        <v>46.1816</v>
      </c>
      <c r="P12" s="139">
        <v>12.05</v>
      </c>
      <c r="Q12" s="139">
        <v>0.1</v>
      </c>
      <c r="R12" s="151">
        <f>R13+R14</f>
        <v>8.7</v>
      </c>
      <c r="S12" s="152">
        <f>S13+S14</f>
        <v>12.5</v>
      </c>
      <c r="T12" s="139">
        <v>2.15</v>
      </c>
      <c r="U12" s="139">
        <v>3</v>
      </c>
      <c r="V12" s="149">
        <v>3.2</v>
      </c>
      <c r="W12" s="139">
        <v>2</v>
      </c>
      <c r="X12" s="139">
        <v>0.1</v>
      </c>
      <c r="Y12" s="139">
        <v>2.2816</v>
      </c>
      <c r="Z12" s="139">
        <v>0.1</v>
      </c>
      <c r="AA12" s="159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43"/>
      <c r="BJ12" s="143"/>
    </row>
    <row r="13" spans="1:62" s="117" customFormat="1" ht="33" customHeight="1">
      <c r="A13" s="56"/>
      <c r="B13" s="56"/>
      <c r="C13" s="56" t="s">
        <v>78</v>
      </c>
      <c r="D13" s="56"/>
      <c r="E13" s="69" t="s">
        <v>80</v>
      </c>
      <c r="F13" s="138">
        <f>G13+O13</f>
        <v>114.23509999999999</v>
      </c>
      <c r="G13" s="139">
        <f>H13+I13+J13+M13</f>
        <v>88.05349999999999</v>
      </c>
      <c r="H13" s="139">
        <v>32.5716</v>
      </c>
      <c r="I13" s="139">
        <v>39.924</v>
      </c>
      <c r="J13" s="139">
        <v>2.7143</v>
      </c>
      <c r="K13" s="147"/>
      <c r="L13" s="139"/>
      <c r="M13" s="139">
        <v>12.8436</v>
      </c>
      <c r="N13" s="139"/>
      <c r="O13" s="139">
        <f>P13+Q13+R13+S13+T13+U13+V13+W13+X13+Y13+Z13</f>
        <v>26.181600000000003</v>
      </c>
      <c r="P13" s="139">
        <v>12.05</v>
      </c>
      <c r="Q13" s="139">
        <v>0.1</v>
      </c>
      <c r="R13" s="139">
        <v>0.7</v>
      </c>
      <c r="S13" s="139">
        <v>0.7</v>
      </c>
      <c r="T13" s="139">
        <v>2.15</v>
      </c>
      <c r="U13" s="139">
        <v>3</v>
      </c>
      <c r="V13" s="139">
        <v>3</v>
      </c>
      <c r="W13" s="139">
        <v>2</v>
      </c>
      <c r="X13" s="139">
        <v>0.1</v>
      </c>
      <c r="Y13" s="139">
        <v>2.2816</v>
      </c>
      <c r="Z13" s="139">
        <v>0.1</v>
      </c>
      <c r="AA13" s="159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43"/>
      <c r="BJ13" s="143"/>
    </row>
    <row r="14" spans="1:62" s="117" customFormat="1" ht="33" customHeight="1">
      <c r="A14" s="56"/>
      <c r="B14" s="56"/>
      <c r="C14" s="56" t="s">
        <v>83</v>
      </c>
      <c r="D14" s="56"/>
      <c r="E14" s="69" t="s">
        <v>84</v>
      </c>
      <c r="F14" s="111">
        <v>20</v>
      </c>
      <c r="G14" s="140"/>
      <c r="H14" s="140"/>
      <c r="I14" s="140"/>
      <c r="J14" s="140"/>
      <c r="K14" s="140"/>
      <c r="L14" s="140"/>
      <c r="M14" s="140"/>
      <c r="N14" s="140"/>
      <c r="O14" s="140">
        <f>R14+S14+V14</f>
        <v>20</v>
      </c>
      <c r="P14" s="140"/>
      <c r="Q14" s="140"/>
      <c r="R14" s="140">
        <v>8</v>
      </c>
      <c r="S14" s="140">
        <v>11.8</v>
      </c>
      <c r="T14" s="140"/>
      <c r="U14" s="140"/>
      <c r="V14" s="140">
        <v>0.2</v>
      </c>
      <c r="W14" s="140"/>
      <c r="X14" s="140"/>
      <c r="Y14" s="140"/>
      <c r="Z14" s="140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43"/>
      <c r="BJ14" s="143"/>
    </row>
    <row r="15" spans="1:62" s="117" customFormat="1" ht="33" customHeight="1">
      <c r="A15" s="56"/>
      <c r="B15" s="56" t="s">
        <v>85</v>
      </c>
      <c r="C15" s="56"/>
      <c r="D15" s="56"/>
      <c r="E15" s="69" t="s">
        <v>86</v>
      </c>
      <c r="F15" s="111">
        <f>G15+O15</f>
        <v>21.204199999999997</v>
      </c>
      <c r="G15" s="111">
        <f>H15+I15+J15+M15</f>
        <v>19.004199999999997</v>
      </c>
      <c r="H15" s="111">
        <v>7.0944</v>
      </c>
      <c r="I15" s="111">
        <v>8.5392</v>
      </c>
      <c r="J15" s="111">
        <v>0.5912</v>
      </c>
      <c r="K15" s="111"/>
      <c r="L15" s="111"/>
      <c r="M15" s="111">
        <v>2.7794</v>
      </c>
      <c r="N15" s="111"/>
      <c r="O15" s="111">
        <f>P15+V15</f>
        <v>2.2</v>
      </c>
      <c r="P15" s="111">
        <v>1</v>
      </c>
      <c r="Q15" s="111"/>
      <c r="R15" s="111"/>
      <c r="S15" s="111"/>
      <c r="T15" s="111"/>
      <c r="U15" s="111"/>
      <c r="V15" s="111">
        <v>1.2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43"/>
      <c r="BJ15" s="143"/>
    </row>
    <row r="16" spans="1:62" s="117" customFormat="1" ht="33" customHeight="1">
      <c r="A16" s="56"/>
      <c r="B16" s="56"/>
      <c r="C16" s="56" t="s">
        <v>78</v>
      </c>
      <c r="D16" s="56"/>
      <c r="E16" s="69" t="s">
        <v>80</v>
      </c>
      <c r="F16" s="111">
        <f>G16+O16</f>
        <v>21.204199999999997</v>
      </c>
      <c r="G16" s="111">
        <f>H16+I16+J16+M16</f>
        <v>19.004199999999997</v>
      </c>
      <c r="H16" s="111">
        <v>7.0944</v>
      </c>
      <c r="I16" s="111">
        <v>8.5392</v>
      </c>
      <c r="J16" s="111">
        <v>0.5912</v>
      </c>
      <c r="K16" s="111"/>
      <c r="L16" s="111"/>
      <c r="M16" s="111">
        <v>2.7794</v>
      </c>
      <c r="N16" s="111"/>
      <c r="O16" s="111">
        <f>P16+V16</f>
        <v>2.2</v>
      </c>
      <c r="P16" s="111">
        <v>1</v>
      </c>
      <c r="Q16" s="111"/>
      <c r="R16" s="111"/>
      <c r="S16" s="111"/>
      <c r="T16" s="111"/>
      <c r="U16" s="111"/>
      <c r="V16" s="111">
        <v>1.2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43"/>
      <c r="BJ16" s="143"/>
    </row>
    <row r="17" spans="1:62" s="117" customFormat="1" ht="33" customHeight="1">
      <c r="A17" s="56"/>
      <c r="B17" s="56" t="s">
        <v>87</v>
      </c>
      <c r="C17" s="56"/>
      <c r="D17" s="56"/>
      <c r="E17" s="69" t="s">
        <v>88</v>
      </c>
      <c r="F17" s="111">
        <v>2</v>
      </c>
      <c r="G17" s="111"/>
      <c r="H17" s="111"/>
      <c r="I17" s="111"/>
      <c r="J17" s="111"/>
      <c r="K17" s="111"/>
      <c r="L17" s="111"/>
      <c r="M17" s="111"/>
      <c r="N17" s="111"/>
      <c r="O17" s="111">
        <v>2</v>
      </c>
      <c r="P17" s="111">
        <v>1</v>
      </c>
      <c r="Q17" s="111"/>
      <c r="R17" s="111"/>
      <c r="S17" s="111"/>
      <c r="T17" s="111"/>
      <c r="U17" s="111"/>
      <c r="V17" s="111">
        <v>1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43"/>
      <c r="BJ17" s="143"/>
    </row>
    <row r="18" spans="1:62" s="117" customFormat="1" ht="33" customHeight="1">
      <c r="A18" s="56"/>
      <c r="B18" s="56"/>
      <c r="C18" s="56" t="s">
        <v>87</v>
      </c>
      <c r="D18" s="56"/>
      <c r="E18" s="69" t="s">
        <v>89</v>
      </c>
      <c r="F18" s="111">
        <v>2</v>
      </c>
      <c r="G18" s="111"/>
      <c r="H18" s="111"/>
      <c r="I18" s="111"/>
      <c r="J18" s="111"/>
      <c r="K18" s="111"/>
      <c r="L18" s="111"/>
      <c r="M18" s="111"/>
      <c r="N18" s="111"/>
      <c r="O18" s="111">
        <v>2</v>
      </c>
      <c r="P18" s="111">
        <v>1</v>
      </c>
      <c r="Q18" s="111"/>
      <c r="R18" s="111"/>
      <c r="S18" s="111"/>
      <c r="T18" s="111"/>
      <c r="U18" s="111"/>
      <c r="V18" s="111">
        <v>1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43"/>
      <c r="BJ18" s="143"/>
    </row>
    <row r="19" spans="1:62" s="117" customFormat="1" ht="33" customHeight="1">
      <c r="A19" s="56" t="s">
        <v>90</v>
      </c>
      <c r="B19" s="56"/>
      <c r="C19" s="56"/>
      <c r="D19" s="56"/>
      <c r="E19" s="69" t="s">
        <v>91</v>
      </c>
      <c r="F19" s="111">
        <v>3</v>
      </c>
      <c r="G19" s="111"/>
      <c r="H19" s="111"/>
      <c r="I19" s="111"/>
      <c r="J19" s="111"/>
      <c r="K19" s="111"/>
      <c r="L19" s="111"/>
      <c r="M19" s="111"/>
      <c r="N19" s="111"/>
      <c r="O19" s="111">
        <f>P19+V19</f>
        <v>3</v>
      </c>
      <c r="P19" s="111">
        <v>1.5</v>
      </c>
      <c r="Q19" s="111"/>
      <c r="R19" s="111"/>
      <c r="S19" s="111"/>
      <c r="T19" s="111"/>
      <c r="U19" s="111"/>
      <c r="V19" s="111">
        <v>1.5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43"/>
      <c r="BJ19" s="143"/>
    </row>
    <row r="20" spans="1:62" s="117" customFormat="1" ht="33" customHeight="1">
      <c r="A20" s="56"/>
      <c r="B20" s="56" t="s">
        <v>83</v>
      </c>
      <c r="C20" s="56"/>
      <c r="D20" s="56"/>
      <c r="E20" s="69" t="s">
        <v>92</v>
      </c>
      <c r="F20" s="111">
        <v>3</v>
      </c>
      <c r="G20" s="111"/>
      <c r="H20" s="111"/>
      <c r="I20" s="111"/>
      <c r="J20" s="111"/>
      <c r="K20" s="111"/>
      <c r="L20" s="111"/>
      <c r="M20" s="111"/>
      <c r="N20" s="111"/>
      <c r="O20" s="111">
        <f>P20+V20</f>
        <v>3</v>
      </c>
      <c r="P20" s="111">
        <v>1.5</v>
      </c>
      <c r="Q20" s="111"/>
      <c r="R20" s="111"/>
      <c r="S20" s="111"/>
      <c r="T20" s="111"/>
      <c r="U20" s="111"/>
      <c r="V20" s="111">
        <v>1.5</v>
      </c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43"/>
      <c r="BJ20" s="143"/>
    </row>
    <row r="21" spans="1:62" s="117" customFormat="1" ht="33" customHeight="1">
      <c r="A21" s="56"/>
      <c r="B21" s="56"/>
      <c r="C21" s="56" t="s">
        <v>93</v>
      </c>
      <c r="D21" s="56"/>
      <c r="E21" s="69" t="s">
        <v>94</v>
      </c>
      <c r="F21" s="111">
        <v>3</v>
      </c>
      <c r="G21" s="111"/>
      <c r="H21" s="111"/>
      <c r="I21" s="111"/>
      <c r="J21" s="111"/>
      <c r="K21" s="111"/>
      <c r="L21" s="111"/>
      <c r="M21" s="111"/>
      <c r="N21" s="111"/>
      <c r="O21" s="111">
        <f>P21+V21</f>
        <v>3</v>
      </c>
      <c r="P21" s="111">
        <v>1.5</v>
      </c>
      <c r="Q21" s="111"/>
      <c r="R21" s="111"/>
      <c r="S21" s="111"/>
      <c r="T21" s="111"/>
      <c r="U21" s="111"/>
      <c r="V21" s="111">
        <v>1.5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43"/>
      <c r="BJ21" s="143"/>
    </row>
    <row r="22" spans="1:62" s="117" customFormat="1" ht="33" customHeight="1">
      <c r="A22" s="56" t="s">
        <v>95</v>
      </c>
      <c r="B22" s="56"/>
      <c r="C22" s="56"/>
      <c r="D22" s="56"/>
      <c r="E22" s="69" t="s">
        <v>96</v>
      </c>
      <c r="F22" s="111">
        <f>F23+F26</f>
        <v>8.9717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>
        <f>AB22+AC22+AD22</f>
        <v>8.9717</v>
      </c>
      <c r="AB22" s="111">
        <v>5.76</v>
      </c>
      <c r="AC22" s="111">
        <v>1.3824</v>
      </c>
      <c r="AD22" s="111">
        <v>1.8293</v>
      </c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43"/>
      <c r="BJ22" s="143"/>
    </row>
    <row r="23" spans="1:62" s="117" customFormat="1" ht="33" customHeight="1">
      <c r="A23" s="56"/>
      <c r="B23" s="112" t="s">
        <v>97</v>
      </c>
      <c r="C23" s="56"/>
      <c r="D23" s="56"/>
      <c r="E23" s="69" t="s">
        <v>98</v>
      </c>
      <c r="F23" s="111">
        <f>F24+F25</f>
        <v>3.2117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>
        <f>AC23+AD23</f>
        <v>3.2117</v>
      </c>
      <c r="AB23" s="111"/>
      <c r="AC23" s="111">
        <v>1.3824</v>
      </c>
      <c r="AD23" s="111">
        <v>1.8293</v>
      </c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43"/>
      <c r="BJ23" s="143"/>
    </row>
    <row r="24" spans="1:62" s="117" customFormat="1" ht="33" customHeight="1">
      <c r="A24" s="56"/>
      <c r="B24" s="56"/>
      <c r="C24" s="56" t="s">
        <v>78</v>
      </c>
      <c r="D24" s="56"/>
      <c r="E24" s="69" t="s">
        <v>99</v>
      </c>
      <c r="F24" s="111">
        <v>1.3824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>
        <f>AC24</f>
        <v>1.3824</v>
      </c>
      <c r="AB24" s="111"/>
      <c r="AC24" s="111">
        <v>1.3824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43"/>
      <c r="BJ24" s="143"/>
    </row>
    <row r="25" spans="1:62" s="117" customFormat="1" ht="33" customHeight="1">
      <c r="A25" s="56"/>
      <c r="B25" s="56"/>
      <c r="C25" s="56" t="s">
        <v>100</v>
      </c>
      <c r="D25" s="56"/>
      <c r="E25" s="69" t="s">
        <v>101</v>
      </c>
      <c r="F25" s="111">
        <v>1.8293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>
        <f>AD25</f>
        <v>1.8293</v>
      </c>
      <c r="AB25" s="111"/>
      <c r="AC25" s="111"/>
      <c r="AD25" s="111">
        <v>1.8293</v>
      </c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43"/>
      <c r="BJ25" s="143"/>
    </row>
    <row r="26" spans="1:62" s="117" customFormat="1" ht="33" customHeight="1">
      <c r="A26" s="56"/>
      <c r="B26" s="56" t="s">
        <v>102</v>
      </c>
      <c r="C26" s="56"/>
      <c r="D26" s="56"/>
      <c r="E26" s="69" t="s">
        <v>103</v>
      </c>
      <c r="F26" s="111">
        <v>5.76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>
        <f>AB26</f>
        <v>5.76</v>
      </c>
      <c r="AB26" s="111">
        <v>5.76</v>
      </c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43"/>
      <c r="BJ26" s="143"/>
    </row>
    <row r="27" spans="1:62" s="117" customFormat="1" ht="33" customHeight="1">
      <c r="A27" s="56"/>
      <c r="B27" s="56"/>
      <c r="C27" s="56" t="s">
        <v>83</v>
      </c>
      <c r="D27" s="56"/>
      <c r="E27" s="69" t="s">
        <v>104</v>
      </c>
      <c r="F27" s="111">
        <v>5.76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>
        <f>AB27</f>
        <v>5.76</v>
      </c>
      <c r="AB27" s="111">
        <v>5.76</v>
      </c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43"/>
      <c r="BJ27" s="143"/>
    </row>
    <row r="28" spans="1:62" s="117" customFormat="1" ht="33" customHeight="1">
      <c r="A28" s="113" t="s">
        <v>105</v>
      </c>
      <c r="B28" s="113"/>
      <c r="C28" s="113"/>
      <c r="D28" s="113"/>
      <c r="E28" s="114" t="s">
        <v>106</v>
      </c>
      <c r="F28" s="115">
        <f>G28+O28</f>
        <v>51.2526</v>
      </c>
      <c r="G28" s="115">
        <f aca="true" t="shared" si="3" ref="G28:G33">H28+I28+K28+L28+M28</f>
        <v>44.6526</v>
      </c>
      <c r="H28" s="115">
        <f>H29+H31</f>
        <v>13.1964</v>
      </c>
      <c r="I28" s="115">
        <f>I29+I31</f>
        <v>3.2256</v>
      </c>
      <c r="J28" s="115"/>
      <c r="K28" s="115">
        <v>14.4336</v>
      </c>
      <c r="L28" s="115">
        <f>L31</f>
        <v>7.9426</v>
      </c>
      <c r="M28" s="115">
        <f>M29+M31</f>
        <v>5.8544</v>
      </c>
      <c r="N28" s="115"/>
      <c r="O28" s="115">
        <f>O29+O31</f>
        <v>6.6</v>
      </c>
      <c r="P28" s="115">
        <f>P29+P31</f>
        <v>4</v>
      </c>
      <c r="Q28" s="115"/>
      <c r="R28" s="115"/>
      <c r="S28" s="115"/>
      <c r="T28" s="115"/>
      <c r="U28" s="115"/>
      <c r="V28" s="115">
        <f>V29+V31</f>
        <v>2.6</v>
      </c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43"/>
      <c r="BJ28" s="143"/>
    </row>
    <row r="29" spans="1:62" s="118" customFormat="1" ht="33" customHeight="1">
      <c r="A29" s="56"/>
      <c r="B29" s="56" t="s">
        <v>78</v>
      </c>
      <c r="C29" s="56"/>
      <c r="D29" s="56"/>
      <c r="E29" s="69" t="s">
        <v>107</v>
      </c>
      <c r="F29" s="115">
        <f>G29+O29</f>
        <v>43.31</v>
      </c>
      <c r="G29" s="115">
        <f t="shared" si="3"/>
        <v>36.71</v>
      </c>
      <c r="H29" s="115">
        <v>13.1964</v>
      </c>
      <c r="I29" s="115">
        <v>3.2256</v>
      </c>
      <c r="J29" s="115"/>
      <c r="K29" s="115">
        <v>14.4336</v>
      </c>
      <c r="L29" s="115"/>
      <c r="M29" s="115">
        <v>5.8544</v>
      </c>
      <c r="N29" s="115"/>
      <c r="O29" s="115">
        <f>P29+V29</f>
        <v>6.6</v>
      </c>
      <c r="P29" s="115">
        <v>4</v>
      </c>
      <c r="Q29" s="115"/>
      <c r="R29" s="115"/>
      <c r="S29" s="115"/>
      <c r="T29" s="115"/>
      <c r="U29" s="115"/>
      <c r="V29" s="115">
        <v>2.6</v>
      </c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</row>
    <row r="30" spans="1:62" s="118" customFormat="1" ht="33" customHeight="1">
      <c r="A30" s="56"/>
      <c r="B30" s="56"/>
      <c r="C30" s="56" t="s">
        <v>87</v>
      </c>
      <c r="D30" s="56"/>
      <c r="E30" s="69" t="s">
        <v>108</v>
      </c>
      <c r="F30" s="115">
        <f>G30+O30</f>
        <v>43.31</v>
      </c>
      <c r="G30" s="115">
        <f t="shared" si="3"/>
        <v>36.71</v>
      </c>
      <c r="H30" s="115">
        <v>13.1964</v>
      </c>
      <c r="I30" s="115">
        <v>3.2256</v>
      </c>
      <c r="J30" s="115"/>
      <c r="K30" s="115">
        <v>14.4336</v>
      </c>
      <c r="L30" s="115"/>
      <c r="M30" s="115">
        <v>5.8544</v>
      </c>
      <c r="N30" s="115"/>
      <c r="O30" s="115">
        <f>P30+V30</f>
        <v>6.6</v>
      </c>
      <c r="P30" s="115">
        <v>4</v>
      </c>
      <c r="Q30" s="115"/>
      <c r="R30" s="115"/>
      <c r="S30" s="115"/>
      <c r="T30" s="115"/>
      <c r="U30" s="115"/>
      <c r="V30" s="115">
        <v>2.6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</row>
    <row r="31" spans="1:62" s="118" customFormat="1" ht="33" customHeight="1">
      <c r="A31" s="56"/>
      <c r="B31" s="56" t="s">
        <v>109</v>
      </c>
      <c r="C31" s="56"/>
      <c r="D31" s="56"/>
      <c r="E31" s="69" t="s">
        <v>110</v>
      </c>
      <c r="F31" s="115">
        <v>7.9426</v>
      </c>
      <c r="G31" s="115">
        <f t="shared" si="3"/>
        <v>7.9426</v>
      </c>
      <c r="H31" s="115"/>
      <c r="I31" s="115"/>
      <c r="J31" s="115"/>
      <c r="L31" s="115">
        <v>7.9426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</row>
    <row r="32" spans="1:62" s="118" customFormat="1" ht="33" customHeight="1">
      <c r="A32" s="56"/>
      <c r="B32" s="56"/>
      <c r="C32" s="56" t="s">
        <v>78</v>
      </c>
      <c r="D32" s="56"/>
      <c r="E32" s="69" t="s">
        <v>111</v>
      </c>
      <c r="F32" s="115">
        <v>5.9439</v>
      </c>
      <c r="G32" s="115">
        <f t="shared" si="3"/>
        <v>5.9439</v>
      </c>
      <c r="H32" s="115"/>
      <c r="I32" s="115"/>
      <c r="J32" s="115"/>
      <c r="L32" s="115">
        <v>5.9439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</row>
    <row r="33" spans="1:62" s="118" customFormat="1" ht="33" customHeight="1">
      <c r="A33" s="56"/>
      <c r="B33" s="56"/>
      <c r="C33" s="56" t="s">
        <v>83</v>
      </c>
      <c r="D33" s="56"/>
      <c r="E33" s="69" t="s">
        <v>112</v>
      </c>
      <c r="F33" s="115">
        <v>1.9987</v>
      </c>
      <c r="G33" s="115">
        <f t="shared" si="3"/>
        <v>1.9987</v>
      </c>
      <c r="H33" s="115"/>
      <c r="I33" s="115"/>
      <c r="J33" s="115"/>
      <c r="L33" s="115">
        <v>1.9987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</row>
    <row r="34" spans="1:62" s="118" customFormat="1" ht="33" customHeight="1">
      <c r="A34" s="56" t="s">
        <v>113</v>
      </c>
      <c r="B34" s="56"/>
      <c r="C34" s="56"/>
      <c r="D34" s="56"/>
      <c r="E34" s="69" t="s">
        <v>114</v>
      </c>
      <c r="F34" s="115">
        <v>3</v>
      </c>
      <c r="G34" s="115"/>
      <c r="H34" s="115"/>
      <c r="I34" s="115"/>
      <c r="J34" s="115"/>
      <c r="K34" s="115"/>
      <c r="L34" s="115"/>
      <c r="M34" s="115"/>
      <c r="N34" s="115"/>
      <c r="O34" s="115">
        <v>3</v>
      </c>
      <c r="P34" s="115"/>
      <c r="Q34" s="115"/>
      <c r="R34" s="115">
        <v>2.5</v>
      </c>
      <c r="S34" s="115"/>
      <c r="T34" s="115"/>
      <c r="U34" s="115"/>
      <c r="V34" s="115">
        <v>0.5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</row>
    <row r="35" spans="1:62" s="118" customFormat="1" ht="33" customHeight="1">
      <c r="A35" s="56"/>
      <c r="B35" s="56" t="s">
        <v>81</v>
      </c>
      <c r="C35" s="56"/>
      <c r="D35" s="56"/>
      <c r="E35" s="69" t="s">
        <v>115</v>
      </c>
      <c r="F35" s="115">
        <v>3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</row>
    <row r="36" spans="1:62" s="118" customFormat="1" ht="33" customHeight="1">
      <c r="A36" s="56"/>
      <c r="B36" s="56"/>
      <c r="C36" s="56" t="s">
        <v>83</v>
      </c>
      <c r="D36" s="56"/>
      <c r="E36" s="69" t="s">
        <v>116</v>
      </c>
      <c r="F36" s="115">
        <v>3</v>
      </c>
      <c r="G36" s="115"/>
      <c r="H36" s="115"/>
      <c r="I36" s="115"/>
      <c r="J36" s="115"/>
      <c r="K36" s="115"/>
      <c r="L36" s="115"/>
      <c r="M36" s="115"/>
      <c r="N36" s="115"/>
      <c r="O36" s="115">
        <f>R36+V36</f>
        <v>3</v>
      </c>
      <c r="P36" s="115"/>
      <c r="Q36" s="115"/>
      <c r="R36" s="115">
        <v>2.5</v>
      </c>
      <c r="S36" s="115"/>
      <c r="T36" s="115"/>
      <c r="U36" s="115"/>
      <c r="V36" s="115">
        <v>0.5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</row>
    <row r="37" spans="1:62" s="118" customFormat="1" ht="33" customHeight="1">
      <c r="A37" s="56" t="s">
        <v>117</v>
      </c>
      <c r="B37" s="56"/>
      <c r="C37" s="56"/>
      <c r="D37" s="56"/>
      <c r="E37" s="69" t="s">
        <v>118</v>
      </c>
      <c r="F37" s="115">
        <v>101.952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>
        <f>AD37+AE37</f>
        <v>101.952</v>
      </c>
      <c r="AB37" s="115"/>
      <c r="AC37" s="115"/>
      <c r="AD37" s="115">
        <v>53.952</v>
      </c>
      <c r="AE37" s="115">
        <v>48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</row>
    <row r="38" spans="1:62" s="118" customFormat="1" ht="33" customHeight="1">
      <c r="A38" s="56"/>
      <c r="B38" s="56" t="s">
        <v>78</v>
      </c>
      <c r="C38" s="56"/>
      <c r="D38" s="56"/>
      <c r="E38" s="69" t="s">
        <v>136</v>
      </c>
      <c r="F38" s="115">
        <v>101.952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>
        <f>AD38+AE38</f>
        <v>101.952</v>
      </c>
      <c r="AB38" s="115"/>
      <c r="AC38" s="115"/>
      <c r="AD38" s="115">
        <v>53.952</v>
      </c>
      <c r="AE38" s="115">
        <v>48</v>
      </c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</row>
    <row r="39" spans="1:62" s="118" customFormat="1" ht="33" customHeight="1">
      <c r="A39" s="56"/>
      <c r="B39" s="56"/>
      <c r="C39" s="56" t="s">
        <v>100</v>
      </c>
      <c r="D39" s="56"/>
      <c r="E39" s="69" t="s">
        <v>121</v>
      </c>
      <c r="F39" s="115">
        <v>101.952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>
        <f>AD39+AE39</f>
        <v>101.952</v>
      </c>
      <c r="AB39" s="115"/>
      <c r="AC39" s="115"/>
      <c r="AD39" s="115">
        <v>53.952</v>
      </c>
      <c r="AE39" s="115">
        <v>48</v>
      </c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</row>
    <row r="40" spans="1:62" s="118" customFormat="1" ht="33" customHeight="1">
      <c r="A40" s="56" t="s">
        <v>122</v>
      </c>
      <c r="B40" s="56"/>
      <c r="C40" s="56"/>
      <c r="D40" s="56"/>
      <c r="E40" s="69" t="s">
        <v>123</v>
      </c>
      <c r="F40" s="115">
        <v>13.3635</v>
      </c>
      <c r="G40" s="115">
        <f>N40</f>
        <v>13.3635</v>
      </c>
      <c r="H40" s="115"/>
      <c r="I40" s="115"/>
      <c r="J40" s="115"/>
      <c r="K40" s="115"/>
      <c r="L40" s="115"/>
      <c r="M40" s="115"/>
      <c r="N40" s="115">
        <v>13.3635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</row>
    <row r="41" spans="1:62" s="118" customFormat="1" ht="33" customHeight="1">
      <c r="A41" s="56"/>
      <c r="B41" s="56" t="s">
        <v>83</v>
      </c>
      <c r="C41" s="56"/>
      <c r="D41" s="56"/>
      <c r="E41" s="69" t="s">
        <v>124</v>
      </c>
      <c r="F41" s="115">
        <v>13.3635</v>
      </c>
      <c r="G41" s="115">
        <f>N41</f>
        <v>13.3635</v>
      </c>
      <c r="H41" s="115"/>
      <c r="I41" s="115"/>
      <c r="J41" s="115"/>
      <c r="K41" s="115"/>
      <c r="L41" s="115"/>
      <c r="M41" s="115"/>
      <c r="N41" s="115">
        <v>13.3635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</row>
    <row r="42" spans="1:62" s="118" customFormat="1" ht="33" customHeight="1">
      <c r="A42" s="56"/>
      <c r="B42" s="56"/>
      <c r="C42" s="56" t="s">
        <v>78</v>
      </c>
      <c r="D42" s="56"/>
      <c r="E42" s="69" t="s">
        <v>125</v>
      </c>
      <c r="F42" s="115">
        <v>13.3635</v>
      </c>
      <c r="G42" s="115">
        <f>N42</f>
        <v>13.3635</v>
      </c>
      <c r="H42" s="115"/>
      <c r="I42" s="115"/>
      <c r="J42" s="115"/>
      <c r="K42" s="115"/>
      <c r="L42" s="115"/>
      <c r="M42" s="115"/>
      <c r="N42" s="115">
        <v>13.3635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</row>
    <row r="43" spans="1:255" s="118" customFormat="1" ht="33" customHeight="1">
      <c r="A43" s="56" t="s">
        <v>126</v>
      </c>
      <c r="B43" s="56"/>
      <c r="C43" s="56"/>
      <c r="D43" s="56"/>
      <c r="E43" s="69" t="s">
        <v>127</v>
      </c>
      <c r="F43" s="115">
        <v>1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>
        <v>1</v>
      </c>
      <c r="AL43" s="161"/>
      <c r="AM43" s="115">
        <v>1</v>
      </c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</row>
    <row r="44" spans="1:255" s="118" customFormat="1" ht="33" customHeight="1">
      <c r="A44" s="141"/>
      <c r="B44" s="141"/>
      <c r="C44" s="141"/>
      <c r="D44" s="141"/>
      <c r="E44" s="142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  <c r="IS44" s="141"/>
      <c r="IT44" s="141"/>
      <c r="IU44" s="141"/>
    </row>
    <row r="45" spans="1:255" s="118" customFormat="1" ht="33" customHeight="1">
      <c r="A45" s="141"/>
      <c r="B45" s="141"/>
      <c r="C45" s="141"/>
      <c r="D45" s="141"/>
      <c r="E45" s="142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1"/>
    </row>
    <row r="46" spans="5:62" s="119" customFormat="1" ht="12.75" customHeight="1">
      <c r="E46" s="117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</row>
    <row r="47" spans="5:62" s="119" customFormat="1" ht="12.75" customHeight="1">
      <c r="E47" s="117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</row>
    <row r="48" spans="5:62" s="119" customFormat="1" ht="12.75" customHeight="1">
      <c r="E48" s="117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</row>
    <row r="49" spans="5:62" s="119" customFormat="1" ht="12.75" customHeight="1">
      <c r="E49" s="117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</row>
    <row r="50" spans="5:62" s="119" customFormat="1" ht="12.75" customHeight="1">
      <c r="E50" s="117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</row>
    <row r="51" spans="5:62" s="119" customFormat="1" ht="12.75" customHeight="1">
      <c r="E51" s="117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</row>
    <row r="52" spans="5:62" s="119" customFormat="1" ht="12.75" customHeight="1">
      <c r="E52" s="117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</row>
    <row r="53" spans="5:62" s="119" customFormat="1" ht="12.75" customHeight="1">
      <c r="E53" s="117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</row>
    <row r="54" spans="5:62" s="119" customFormat="1" ht="12.75" customHeight="1">
      <c r="E54" s="117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</row>
    <row r="55" spans="5:62" s="119" customFormat="1" ht="12.75" customHeight="1">
      <c r="E55" s="117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</row>
    <row r="56" spans="5:62" s="119" customFormat="1" ht="12.75" customHeight="1">
      <c r="E56" s="117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</row>
    <row r="57" spans="5:62" s="119" customFormat="1" ht="12.75" customHeight="1">
      <c r="E57" s="117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</row>
  </sheetData>
  <sheetProtection/>
  <mergeCells count="71">
    <mergeCell ref="A1:D1"/>
    <mergeCell ref="F1:I1"/>
    <mergeCell ref="A3:BH3"/>
    <mergeCell ref="A5:E5"/>
    <mergeCell ref="G5:N5"/>
    <mergeCell ref="O5:Z5"/>
    <mergeCell ref="AA5:AF5"/>
    <mergeCell ref="AG5:AJ5"/>
    <mergeCell ref="AK5:AN5"/>
    <mergeCell ref="AO5:AQ5"/>
    <mergeCell ref="AR5:AT5"/>
    <mergeCell ref="AU5:AY5"/>
    <mergeCell ref="AZ5:BD5"/>
    <mergeCell ref="BE5:B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5">
      <selection activeCell="K21" sqref="K21"/>
    </sheetView>
  </sheetViews>
  <sheetFormatPr defaultColWidth="6.875" defaultRowHeight="12.75" customHeight="1"/>
  <cols>
    <col min="1" max="2" width="5.875" style="77" customWidth="1"/>
    <col min="3" max="3" width="9.75390625" style="77" customWidth="1"/>
    <col min="4" max="4" width="40.00390625" style="77" customWidth="1"/>
    <col min="5" max="5" width="17.75390625" style="78" customWidth="1"/>
    <col min="6" max="7" width="17.75390625" style="79" customWidth="1"/>
    <col min="8" max="8" width="6.50390625" style="77" customWidth="1"/>
    <col min="9" max="16384" width="6.875" style="77" customWidth="1"/>
  </cols>
  <sheetData>
    <row r="1" spans="1:3" ht="24" customHeight="1">
      <c r="A1" s="80" t="s">
        <v>214</v>
      </c>
      <c r="B1" s="80"/>
      <c r="C1" s="80"/>
    </row>
    <row r="2" spans="1:8" ht="19.5" customHeight="1">
      <c r="A2" s="81"/>
      <c r="B2" s="81"/>
      <c r="C2" s="81"/>
      <c r="D2" s="82"/>
      <c r="E2" s="83"/>
      <c r="F2" s="84"/>
      <c r="G2" s="85" t="s">
        <v>215</v>
      </c>
      <c r="H2" s="86"/>
    </row>
    <row r="3" spans="1:8" ht="25.5" customHeight="1">
      <c r="A3" s="87" t="s">
        <v>216</v>
      </c>
      <c r="B3" s="88"/>
      <c r="C3" s="88"/>
      <c r="D3" s="88"/>
      <c r="E3" s="89"/>
      <c r="F3" s="90"/>
      <c r="G3" s="90"/>
      <c r="H3" s="86"/>
    </row>
    <row r="4" spans="1:8" ht="19.5" customHeight="1">
      <c r="A4" s="91"/>
      <c r="B4" s="91"/>
      <c r="C4" s="91"/>
      <c r="D4" s="91"/>
      <c r="E4" s="92"/>
      <c r="F4" s="93"/>
      <c r="G4" s="94" t="s">
        <v>6</v>
      </c>
      <c r="H4" s="86"/>
    </row>
    <row r="5" spans="1:8" ht="19.5" customHeight="1">
      <c r="A5" s="95" t="s">
        <v>217</v>
      </c>
      <c r="B5" s="95"/>
      <c r="C5" s="96"/>
      <c r="D5" s="96"/>
      <c r="E5" s="97" t="s">
        <v>131</v>
      </c>
      <c r="F5" s="97"/>
      <c r="G5" s="97"/>
      <c r="H5" s="86"/>
    </row>
    <row r="6" spans="1:8" ht="19.5" customHeight="1">
      <c r="A6" s="98" t="s">
        <v>61</v>
      </c>
      <c r="B6" s="99"/>
      <c r="C6" s="100" t="s">
        <v>62</v>
      </c>
      <c r="D6" s="101" t="s">
        <v>218</v>
      </c>
      <c r="E6" s="97" t="s">
        <v>51</v>
      </c>
      <c r="F6" s="102" t="s">
        <v>219</v>
      </c>
      <c r="G6" s="97" t="s">
        <v>220</v>
      </c>
      <c r="H6" s="86"/>
    </row>
    <row r="7" spans="1:8" ht="33.75" customHeight="1">
      <c r="A7" s="20" t="s">
        <v>71</v>
      </c>
      <c r="B7" s="103" t="s">
        <v>72</v>
      </c>
      <c r="C7" s="104"/>
      <c r="D7" s="105"/>
      <c r="E7" s="106"/>
      <c r="F7" s="107"/>
      <c r="G7" s="106"/>
      <c r="H7" s="86"/>
    </row>
    <row r="8" spans="1:8" ht="21.75" customHeight="1">
      <c r="A8" s="75"/>
      <c r="B8" s="75"/>
      <c r="C8" s="75" t="s">
        <v>74</v>
      </c>
      <c r="D8" s="76" t="s">
        <v>75</v>
      </c>
      <c r="E8" s="108">
        <f>E9+E18+E21+E27+E33+E36+E39+E42</f>
        <v>334.3987</v>
      </c>
      <c r="F8" s="108"/>
      <c r="G8" s="108"/>
      <c r="H8" s="109"/>
    </row>
    <row r="9" spans="1:7" ht="21.75" customHeight="1">
      <c r="A9" s="56" t="s">
        <v>76</v>
      </c>
      <c r="B9" s="56"/>
      <c r="C9" s="56"/>
      <c r="D9" s="69" t="s">
        <v>77</v>
      </c>
      <c r="E9" s="110">
        <f>F9+G9</f>
        <v>151.8589</v>
      </c>
      <c r="F9" s="108">
        <v>117.3773</v>
      </c>
      <c r="G9" s="108">
        <f>G10+G12+G14+G16</f>
        <v>34.48160000000001</v>
      </c>
    </row>
    <row r="10" spans="1:7" ht="21.75" customHeight="1">
      <c r="A10" s="56"/>
      <c r="B10" s="56" t="s">
        <v>78</v>
      </c>
      <c r="C10" s="56"/>
      <c r="D10" s="69" t="s">
        <v>79</v>
      </c>
      <c r="E10" s="110">
        <f aca="true" t="shared" si="0" ref="E10:E42">F10+G10</f>
        <v>14.419599999999999</v>
      </c>
      <c r="F10" s="108">
        <v>10.3196</v>
      </c>
      <c r="G10" s="108">
        <v>4.1</v>
      </c>
    </row>
    <row r="11" spans="1:7" ht="21.75" customHeight="1">
      <c r="A11" s="56"/>
      <c r="B11" s="56"/>
      <c r="C11" s="56" t="s">
        <v>78</v>
      </c>
      <c r="D11" s="69" t="s">
        <v>80</v>
      </c>
      <c r="E11" s="110">
        <f t="shared" si="0"/>
        <v>14.419599999999999</v>
      </c>
      <c r="F11" s="108">
        <v>10.3196</v>
      </c>
      <c r="G11" s="108">
        <v>4.1</v>
      </c>
    </row>
    <row r="12" spans="1:7" ht="21.75" customHeight="1">
      <c r="A12" s="56"/>
      <c r="B12" s="56" t="s">
        <v>81</v>
      </c>
      <c r="C12" s="56"/>
      <c r="D12" s="69" t="s">
        <v>82</v>
      </c>
      <c r="E12" s="110">
        <f t="shared" si="0"/>
        <v>114.23509999999999</v>
      </c>
      <c r="F12" s="108">
        <v>88.05349999999999</v>
      </c>
      <c r="G12" s="108">
        <v>26.181600000000003</v>
      </c>
    </row>
    <row r="13" spans="1:7" ht="21.75" customHeight="1">
      <c r="A13" s="56"/>
      <c r="B13" s="56"/>
      <c r="C13" s="56" t="s">
        <v>78</v>
      </c>
      <c r="D13" s="69" t="s">
        <v>80</v>
      </c>
      <c r="E13" s="110">
        <f t="shared" si="0"/>
        <v>114.23509999999999</v>
      </c>
      <c r="F13" s="108">
        <v>88.05349999999999</v>
      </c>
      <c r="G13" s="108">
        <v>26.181600000000003</v>
      </c>
    </row>
    <row r="14" spans="1:7" ht="21.75" customHeight="1">
      <c r="A14" s="56"/>
      <c r="B14" s="56" t="s">
        <v>85</v>
      </c>
      <c r="C14" s="56"/>
      <c r="D14" s="69" t="s">
        <v>86</v>
      </c>
      <c r="E14" s="110">
        <f t="shared" si="0"/>
        <v>21.204199999999997</v>
      </c>
      <c r="F14" s="108">
        <v>19.004199999999997</v>
      </c>
      <c r="G14" s="108">
        <v>2.2</v>
      </c>
    </row>
    <row r="15" spans="1:7" ht="21.75" customHeight="1">
      <c r="A15" s="56"/>
      <c r="B15" s="56"/>
      <c r="C15" s="56" t="s">
        <v>78</v>
      </c>
      <c r="D15" s="69" t="s">
        <v>80</v>
      </c>
      <c r="E15" s="110">
        <f t="shared" si="0"/>
        <v>21.204199999999997</v>
      </c>
      <c r="F15" s="108">
        <v>19.004199999999997</v>
      </c>
      <c r="G15" s="108">
        <v>2.2</v>
      </c>
    </row>
    <row r="16" spans="1:7" ht="21.75" customHeight="1">
      <c r="A16" s="56"/>
      <c r="B16" s="56" t="s">
        <v>87</v>
      </c>
      <c r="C16" s="56"/>
      <c r="D16" s="69" t="s">
        <v>88</v>
      </c>
      <c r="E16" s="110">
        <f t="shared" si="0"/>
        <v>2</v>
      </c>
      <c r="F16" s="108"/>
      <c r="G16" s="111">
        <v>2</v>
      </c>
    </row>
    <row r="17" spans="1:7" ht="21.75" customHeight="1">
      <c r="A17" s="56"/>
      <c r="B17" s="56"/>
      <c r="C17" s="56" t="s">
        <v>87</v>
      </c>
      <c r="D17" s="69" t="s">
        <v>89</v>
      </c>
      <c r="E17" s="110">
        <f t="shared" si="0"/>
        <v>2</v>
      </c>
      <c r="F17" s="108"/>
      <c r="G17" s="111">
        <v>2</v>
      </c>
    </row>
    <row r="18" spans="1:7" ht="21.75" customHeight="1">
      <c r="A18" s="56" t="s">
        <v>90</v>
      </c>
      <c r="B18" s="56"/>
      <c r="C18" s="56"/>
      <c r="D18" s="69" t="s">
        <v>91</v>
      </c>
      <c r="E18" s="110">
        <f t="shared" si="0"/>
        <v>3</v>
      </c>
      <c r="F18" s="108"/>
      <c r="G18" s="111">
        <v>3</v>
      </c>
    </row>
    <row r="19" spans="1:7" ht="21.75" customHeight="1">
      <c r="A19" s="56"/>
      <c r="B19" s="56" t="s">
        <v>83</v>
      </c>
      <c r="C19" s="56"/>
      <c r="D19" s="69" t="s">
        <v>92</v>
      </c>
      <c r="E19" s="110">
        <f t="shared" si="0"/>
        <v>3</v>
      </c>
      <c r="F19" s="108"/>
      <c r="G19" s="111">
        <v>3</v>
      </c>
    </row>
    <row r="20" spans="1:7" ht="21.75" customHeight="1">
      <c r="A20" s="56"/>
      <c r="B20" s="56"/>
      <c r="C20" s="56" t="s">
        <v>93</v>
      </c>
      <c r="D20" s="69" t="s">
        <v>94</v>
      </c>
      <c r="E20" s="110">
        <f t="shared" si="0"/>
        <v>3</v>
      </c>
      <c r="F20" s="108"/>
      <c r="G20" s="111">
        <v>3</v>
      </c>
    </row>
    <row r="21" spans="1:7" ht="21.75" customHeight="1">
      <c r="A21" s="56" t="s">
        <v>95</v>
      </c>
      <c r="B21" s="56"/>
      <c r="C21" s="56"/>
      <c r="D21" s="69" t="s">
        <v>96</v>
      </c>
      <c r="E21" s="110">
        <f t="shared" si="0"/>
        <v>8.9717</v>
      </c>
      <c r="F21" s="111">
        <f>F22+F25</f>
        <v>8.9717</v>
      </c>
      <c r="G21" s="111"/>
    </row>
    <row r="22" spans="1:7" ht="21.75" customHeight="1">
      <c r="A22" s="56"/>
      <c r="B22" s="112" t="s">
        <v>97</v>
      </c>
      <c r="C22" s="56"/>
      <c r="D22" s="69" t="s">
        <v>98</v>
      </c>
      <c r="E22" s="110">
        <f t="shared" si="0"/>
        <v>3.2117</v>
      </c>
      <c r="F22" s="111">
        <f>F23+F24</f>
        <v>3.2117</v>
      </c>
      <c r="G22" s="111"/>
    </row>
    <row r="23" spans="1:7" ht="21.75" customHeight="1">
      <c r="A23" s="56"/>
      <c r="B23" s="56"/>
      <c r="C23" s="56" t="s">
        <v>78</v>
      </c>
      <c r="D23" s="69" t="s">
        <v>99</v>
      </c>
      <c r="E23" s="110">
        <f t="shared" si="0"/>
        <v>1.3824</v>
      </c>
      <c r="F23" s="111">
        <v>1.3824</v>
      </c>
      <c r="G23" s="111"/>
    </row>
    <row r="24" spans="1:7" ht="21.75" customHeight="1">
      <c r="A24" s="56"/>
      <c r="B24" s="56"/>
      <c r="C24" s="56" t="s">
        <v>100</v>
      </c>
      <c r="D24" s="69" t="s">
        <v>101</v>
      </c>
      <c r="E24" s="110">
        <f t="shared" si="0"/>
        <v>1.8293</v>
      </c>
      <c r="F24" s="111">
        <v>1.8293</v>
      </c>
      <c r="G24" s="111"/>
    </row>
    <row r="25" spans="1:7" ht="21.75" customHeight="1">
      <c r="A25" s="56"/>
      <c r="B25" s="56" t="s">
        <v>102</v>
      </c>
      <c r="C25" s="56"/>
      <c r="D25" s="69" t="s">
        <v>103</v>
      </c>
      <c r="E25" s="110">
        <f t="shared" si="0"/>
        <v>5.76</v>
      </c>
      <c r="F25" s="111">
        <v>5.76</v>
      </c>
      <c r="G25" s="111"/>
    </row>
    <row r="26" spans="1:7" ht="21.75" customHeight="1">
      <c r="A26" s="56"/>
      <c r="B26" s="56"/>
      <c r="C26" s="56" t="s">
        <v>83</v>
      </c>
      <c r="D26" s="69" t="s">
        <v>104</v>
      </c>
      <c r="E26" s="110">
        <f t="shared" si="0"/>
        <v>5.76</v>
      </c>
      <c r="F26" s="111">
        <v>5.76</v>
      </c>
      <c r="G26" s="111"/>
    </row>
    <row r="27" spans="1:7" ht="21.75" customHeight="1">
      <c r="A27" s="113" t="s">
        <v>105</v>
      </c>
      <c r="B27" s="113"/>
      <c r="C27" s="113"/>
      <c r="D27" s="114" t="s">
        <v>106</v>
      </c>
      <c r="E27" s="110">
        <f t="shared" si="0"/>
        <v>51.2526</v>
      </c>
      <c r="F27" s="115">
        <v>44.6526</v>
      </c>
      <c r="G27" s="108">
        <v>6.6</v>
      </c>
    </row>
    <row r="28" spans="1:7" ht="21.75" customHeight="1">
      <c r="A28" s="56"/>
      <c r="B28" s="56" t="s">
        <v>78</v>
      </c>
      <c r="C28" s="56"/>
      <c r="D28" s="69" t="s">
        <v>107</v>
      </c>
      <c r="E28" s="110">
        <f t="shared" si="0"/>
        <v>43.31</v>
      </c>
      <c r="F28" s="115">
        <v>36.71</v>
      </c>
      <c r="G28" s="108">
        <v>6.6</v>
      </c>
    </row>
    <row r="29" spans="1:7" ht="21.75" customHeight="1">
      <c r="A29" s="56"/>
      <c r="B29" s="56"/>
      <c r="C29" s="56" t="s">
        <v>87</v>
      </c>
      <c r="D29" s="69" t="s">
        <v>108</v>
      </c>
      <c r="E29" s="110">
        <f t="shared" si="0"/>
        <v>43.31</v>
      </c>
      <c r="F29" s="115">
        <v>36.71</v>
      </c>
      <c r="G29" s="108">
        <v>6.6</v>
      </c>
    </row>
    <row r="30" spans="1:7" ht="21.75" customHeight="1">
      <c r="A30" s="56"/>
      <c r="B30" s="56" t="s">
        <v>109</v>
      </c>
      <c r="C30" s="56"/>
      <c r="D30" s="69" t="s">
        <v>110</v>
      </c>
      <c r="E30" s="110">
        <f t="shared" si="0"/>
        <v>7.9426</v>
      </c>
      <c r="F30" s="115">
        <v>7.9426</v>
      </c>
      <c r="G30" s="108"/>
    </row>
    <row r="31" spans="1:7" ht="21.75" customHeight="1">
      <c r="A31" s="56"/>
      <c r="B31" s="56"/>
      <c r="C31" s="56" t="s">
        <v>78</v>
      </c>
      <c r="D31" s="69" t="s">
        <v>111</v>
      </c>
      <c r="E31" s="110">
        <f t="shared" si="0"/>
        <v>5.9439</v>
      </c>
      <c r="F31" s="115">
        <v>5.9439</v>
      </c>
      <c r="G31" s="108"/>
    </row>
    <row r="32" spans="1:7" ht="21.75" customHeight="1">
      <c r="A32" s="56"/>
      <c r="B32" s="56"/>
      <c r="C32" s="56" t="s">
        <v>83</v>
      </c>
      <c r="D32" s="69" t="s">
        <v>112</v>
      </c>
      <c r="E32" s="110">
        <f t="shared" si="0"/>
        <v>1.9987</v>
      </c>
      <c r="F32" s="115">
        <v>1.9987</v>
      </c>
      <c r="G32" s="108"/>
    </row>
    <row r="33" spans="1:7" ht="21.75" customHeight="1">
      <c r="A33" s="56" t="s">
        <v>113</v>
      </c>
      <c r="B33" s="56"/>
      <c r="C33" s="56"/>
      <c r="D33" s="69" t="s">
        <v>114</v>
      </c>
      <c r="E33" s="110">
        <f t="shared" si="0"/>
        <v>3</v>
      </c>
      <c r="F33" s="108"/>
      <c r="G33" s="115">
        <v>3</v>
      </c>
    </row>
    <row r="34" spans="1:7" ht="21.75" customHeight="1">
      <c r="A34" s="56"/>
      <c r="B34" s="56" t="s">
        <v>81</v>
      </c>
      <c r="C34" s="56"/>
      <c r="D34" s="69" t="s">
        <v>115</v>
      </c>
      <c r="E34" s="110">
        <f t="shared" si="0"/>
        <v>3</v>
      </c>
      <c r="F34" s="108"/>
      <c r="G34" s="115">
        <v>3</v>
      </c>
    </row>
    <row r="35" spans="1:7" ht="21.75" customHeight="1">
      <c r="A35" s="56"/>
      <c r="B35" s="56"/>
      <c r="C35" s="56" t="s">
        <v>83</v>
      </c>
      <c r="D35" s="69" t="s">
        <v>116</v>
      </c>
      <c r="E35" s="110">
        <f t="shared" si="0"/>
        <v>3</v>
      </c>
      <c r="F35" s="108"/>
      <c r="G35" s="115">
        <v>3</v>
      </c>
    </row>
    <row r="36" spans="1:7" ht="21.75" customHeight="1">
      <c r="A36" s="56" t="s">
        <v>117</v>
      </c>
      <c r="B36" s="56"/>
      <c r="C36" s="56"/>
      <c r="D36" s="69" t="s">
        <v>118</v>
      </c>
      <c r="E36" s="110">
        <f t="shared" si="0"/>
        <v>101.952</v>
      </c>
      <c r="F36" s="115">
        <v>53.952</v>
      </c>
      <c r="G36" s="108">
        <v>48</v>
      </c>
    </row>
    <row r="37" spans="1:7" ht="21.75" customHeight="1">
      <c r="A37" s="56"/>
      <c r="B37" s="56" t="s">
        <v>78</v>
      </c>
      <c r="C37" s="56"/>
      <c r="D37" s="69" t="s">
        <v>136</v>
      </c>
      <c r="E37" s="110">
        <f t="shared" si="0"/>
        <v>101.952</v>
      </c>
      <c r="F37" s="115">
        <v>53.952</v>
      </c>
      <c r="G37" s="108">
        <v>48</v>
      </c>
    </row>
    <row r="38" spans="1:7" ht="21.75" customHeight="1">
      <c r="A38" s="56"/>
      <c r="B38" s="56"/>
      <c r="C38" s="56" t="s">
        <v>100</v>
      </c>
      <c r="D38" s="69" t="s">
        <v>121</v>
      </c>
      <c r="E38" s="110">
        <f t="shared" si="0"/>
        <v>101.952</v>
      </c>
      <c r="F38" s="115">
        <v>53.952</v>
      </c>
      <c r="G38" s="108">
        <v>48</v>
      </c>
    </row>
    <row r="39" spans="1:7" ht="21.75" customHeight="1">
      <c r="A39" s="56" t="s">
        <v>122</v>
      </c>
      <c r="B39" s="56"/>
      <c r="C39" s="56"/>
      <c r="D39" s="69" t="s">
        <v>123</v>
      </c>
      <c r="E39" s="110">
        <f t="shared" si="0"/>
        <v>13.3635</v>
      </c>
      <c r="F39" s="115">
        <v>13.3635</v>
      </c>
      <c r="G39" s="108"/>
    </row>
    <row r="40" spans="1:7" ht="21.75" customHeight="1">
      <c r="A40" s="56"/>
      <c r="B40" s="56" t="s">
        <v>83</v>
      </c>
      <c r="C40" s="56"/>
      <c r="D40" s="69" t="s">
        <v>124</v>
      </c>
      <c r="E40" s="110">
        <f t="shared" si="0"/>
        <v>13.3635</v>
      </c>
      <c r="F40" s="115">
        <v>13.3635</v>
      </c>
      <c r="G40" s="108"/>
    </row>
    <row r="41" spans="1:7" ht="21.75" customHeight="1">
      <c r="A41" s="56"/>
      <c r="B41" s="56"/>
      <c r="C41" s="56" t="s">
        <v>78</v>
      </c>
      <c r="D41" s="69" t="s">
        <v>125</v>
      </c>
      <c r="E41" s="110">
        <f t="shared" si="0"/>
        <v>13.3635</v>
      </c>
      <c r="F41" s="115">
        <v>13.3635</v>
      </c>
      <c r="G41" s="108"/>
    </row>
    <row r="42" spans="1:7" ht="21.75" customHeight="1">
      <c r="A42" s="56" t="s">
        <v>126</v>
      </c>
      <c r="B42" s="56"/>
      <c r="C42" s="56"/>
      <c r="D42" s="69" t="s">
        <v>127</v>
      </c>
      <c r="E42" s="110">
        <f t="shared" si="0"/>
        <v>1</v>
      </c>
      <c r="F42" s="115">
        <v>1</v>
      </c>
      <c r="G42" s="116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I9" sqref="I9"/>
    </sheetView>
  </sheetViews>
  <sheetFormatPr defaultColWidth="6.875" defaultRowHeight="12.75" customHeight="1"/>
  <cols>
    <col min="1" max="3" width="5.25390625" style="1" customWidth="1"/>
    <col min="4" max="4" width="20.00390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221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222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223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61</v>
      </c>
      <c r="B5" s="15"/>
      <c r="C5" s="16"/>
      <c r="D5" s="17" t="s">
        <v>62</v>
      </c>
      <c r="E5" s="18" t="s">
        <v>224</v>
      </c>
      <c r="F5" s="13" t="s">
        <v>64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71</v>
      </c>
      <c r="B6" s="21" t="s">
        <v>72</v>
      </c>
      <c r="C6" s="22" t="s">
        <v>73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56" t="s">
        <v>74</v>
      </c>
      <c r="E7" s="69" t="s">
        <v>75</v>
      </c>
      <c r="F7" s="72">
        <v>20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76</v>
      </c>
      <c r="B8" s="56"/>
      <c r="C8" s="56"/>
      <c r="D8" s="73"/>
      <c r="E8" s="74" t="s">
        <v>77</v>
      </c>
      <c r="F8" s="72">
        <v>20</v>
      </c>
    </row>
    <row r="9" spans="1:6" ht="21" customHeight="1">
      <c r="A9" s="56"/>
      <c r="B9" s="56" t="s">
        <v>81</v>
      </c>
      <c r="C9" s="56"/>
      <c r="D9" s="73"/>
      <c r="E9" s="74" t="s">
        <v>82</v>
      </c>
      <c r="F9" s="72">
        <v>20</v>
      </c>
    </row>
    <row r="10" spans="1:6" ht="21" customHeight="1">
      <c r="A10" s="56"/>
      <c r="B10" s="56"/>
      <c r="C10" s="75" t="s">
        <v>83</v>
      </c>
      <c r="D10" s="76"/>
      <c r="E10" s="76" t="s">
        <v>84</v>
      </c>
      <c r="F10" s="72">
        <v>20</v>
      </c>
    </row>
    <row r="11" spans="1:6" ht="21" customHeight="1">
      <c r="A11" s="56"/>
      <c r="B11" s="56"/>
      <c r="C11" s="56"/>
      <c r="D11" s="73"/>
      <c r="E11" s="73"/>
      <c r="F11" s="72"/>
    </row>
    <row r="12" spans="1:6" ht="21" customHeight="1">
      <c r="A12" s="56"/>
      <c r="B12" s="56"/>
      <c r="C12" s="56"/>
      <c r="D12" s="73"/>
      <c r="E12" s="73"/>
      <c r="F12" s="72"/>
    </row>
    <row r="13" spans="1:6" ht="21" customHeight="1">
      <c r="A13" s="56"/>
      <c r="B13" s="56"/>
      <c r="C13" s="56"/>
      <c r="D13" s="73"/>
      <c r="E13" s="73"/>
      <c r="F13" s="72"/>
    </row>
    <row r="14" spans="1:6" ht="21" customHeight="1">
      <c r="A14" s="56"/>
      <c r="B14" s="56"/>
      <c r="C14" s="56"/>
      <c r="D14" s="73"/>
      <c r="E14" s="73"/>
      <c r="F14" s="72"/>
    </row>
    <row r="15" spans="1:6" ht="21" customHeight="1">
      <c r="A15" s="56"/>
      <c r="B15" s="56"/>
      <c r="C15" s="56"/>
      <c r="D15" s="73"/>
      <c r="E15" s="73"/>
      <c r="F15" s="72"/>
    </row>
    <row r="16" spans="1:6" ht="21" customHeight="1">
      <c r="A16" s="56"/>
      <c r="B16" s="56"/>
      <c r="C16" s="56"/>
      <c r="D16" s="73"/>
      <c r="E16" s="73"/>
      <c r="F16" s="72"/>
    </row>
    <row r="17" spans="1:6" ht="21" customHeight="1">
      <c r="A17" s="56"/>
      <c r="B17" s="56"/>
      <c r="C17" s="56"/>
      <c r="D17" s="73"/>
      <c r="E17" s="73"/>
      <c r="F17" s="72"/>
    </row>
    <row r="18" spans="1:6" ht="21" customHeight="1">
      <c r="A18" s="56"/>
      <c r="B18" s="56"/>
      <c r="C18" s="56"/>
      <c r="D18" s="73"/>
      <c r="E18" s="73"/>
      <c r="F18" s="72"/>
    </row>
    <row r="19" spans="1:6" ht="21" customHeight="1">
      <c r="A19" s="56"/>
      <c r="B19" s="56"/>
      <c r="C19" s="56"/>
      <c r="D19" s="73"/>
      <c r="E19" s="73"/>
      <c r="F19" s="72"/>
    </row>
    <row r="20" spans="1:6" ht="21" customHeight="1">
      <c r="A20" s="56"/>
      <c r="B20" s="56"/>
      <c r="C20" s="56"/>
      <c r="D20" s="73"/>
      <c r="E20" s="73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3" sqref="D13:D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225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226</v>
      </c>
      <c r="I2" s="66"/>
    </row>
    <row r="3" spans="1:9" ht="25.5" customHeight="1">
      <c r="A3" s="6" t="s">
        <v>227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228</v>
      </c>
      <c r="B5" s="18" t="s">
        <v>229</v>
      </c>
      <c r="C5" s="13" t="s">
        <v>230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51</v>
      </c>
      <c r="D6" s="47" t="s">
        <v>231</v>
      </c>
      <c r="E6" s="48" t="s">
        <v>232</v>
      </c>
      <c r="F6" s="49"/>
      <c r="G6" s="49"/>
      <c r="H6" s="50" t="s">
        <v>233</v>
      </c>
      <c r="I6" s="66"/>
    </row>
    <row r="7" spans="1:9" ht="33.75" customHeight="1">
      <c r="A7" s="24"/>
      <c r="B7" s="24"/>
      <c r="C7" s="51"/>
      <c r="D7" s="25"/>
      <c r="E7" s="52" t="s">
        <v>66</v>
      </c>
      <c r="F7" s="53" t="s">
        <v>234</v>
      </c>
      <c r="G7" s="54" t="s">
        <v>235</v>
      </c>
      <c r="H7" s="55"/>
      <c r="I7" s="66"/>
    </row>
    <row r="8" spans="1:9" ht="19.5" customHeight="1">
      <c r="A8" s="27" t="s">
        <v>74</v>
      </c>
      <c r="B8" s="69" t="s">
        <v>75</v>
      </c>
      <c r="C8" s="29">
        <v>2.15</v>
      </c>
      <c r="D8" s="70"/>
      <c r="E8" s="70"/>
      <c r="F8" s="70"/>
      <c r="G8" s="28"/>
      <c r="H8" s="71">
        <v>2.15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末子1397123555</cp:lastModifiedBy>
  <cp:lastPrinted>2017-02-14T06:52:21Z</cp:lastPrinted>
  <dcterms:created xsi:type="dcterms:W3CDTF">1996-12-17T01:32:42Z</dcterms:created>
  <dcterms:modified xsi:type="dcterms:W3CDTF">2018-03-21T07:12:32Z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