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9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'1'!$A$1:$D$23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<sst xmlns="http://schemas.openxmlformats.org/spreadsheetml/2006/main" count="728" uniqueCount="241">
  <si>
    <t>万源市钟停乡人民政府</t>
  </si>
  <si>
    <t>2018年部门预算</t>
  </si>
  <si>
    <t>报送日期：2018年3月2日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</si>
  <si>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</si>
  <si>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</si>
  <si>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</si>
  <si>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</si>
  <si>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</si>
  <si>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</si>
  <si>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</si>
  <si>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</si>
  <si>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</si>
  <si>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</si>
  <si>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</si>
  <si>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</si>
  <si>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</si>
  <si>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</si>
  <si>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</si>
  <si>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</si>
  <si>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</si>
  <si>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</si>
  <si>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</si>
  <si>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六、社会保障和就业支出</t>
  </si>
  <si>
    <t>七、医疗卫生与计划生育支出</t>
  </si>
  <si>
    <t>八、节能环保支出</t>
  </si>
  <si>
    <t>九、农林水支出</t>
  </si>
  <si>
    <t>十、住房保障支出</t>
  </si>
  <si>
    <t>十一、转移支出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</si>
  <si>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</si>
  <si>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</si>
  <si>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</si>
  <si>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</si>
  <si>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</si>
  <si>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</si>
  <si>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</si>
  <si>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</si>
  <si>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</si>
  <si>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</si>
  <si>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</si>
  <si>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</si>
  <si>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</si>
  <si>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</si>
  <si>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</si>
  <si>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</si>
  <si>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</si>
  <si>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</si>
  <si>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</si>
  <si>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</si>
  <si>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</si>
  <si>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</si>
  <si>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</si>
  <si>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</si>
  <si>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</si>
  <si>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</si>
  <si>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</si>
  <si>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</si>
  <si>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</si>
  <si>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</si>
  <si>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</si>
  <si>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</si>
  <si>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</si>
  <si>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</si>
  <si>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</si>
  <si>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</si>
  <si>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</si>
  <si>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</si>
  <si>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919936</t>
  </si>
  <si>
    <t>一般公共服务支出</t>
  </si>
  <si>
    <t>01</t>
  </si>
  <si>
    <t>人大事务</t>
  </si>
  <si>
    <t xml:space="preserve">  行政运行</t>
  </si>
  <si>
    <t>03</t>
  </si>
  <si>
    <t>政府办公厅（室）及相关机构事务</t>
  </si>
  <si>
    <t>02</t>
  </si>
  <si>
    <t xml:space="preserve">  一般行政管理事务</t>
  </si>
  <si>
    <t>06</t>
  </si>
  <si>
    <t>财政事务</t>
  </si>
  <si>
    <t>11</t>
  </si>
  <si>
    <t>纪检监察事务</t>
  </si>
  <si>
    <t>31</t>
  </si>
  <si>
    <t>党委办公厅（室）及相关机构事务</t>
  </si>
  <si>
    <t>99</t>
  </si>
  <si>
    <t>其他一般公共服务支出</t>
  </si>
  <si>
    <t xml:space="preserve">  其他一般公共服务支出</t>
  </si>
  <si>
    <t>公共安全支出</t>
  </si>
  <si>
    <t>公安</t>
  </si>
  <si>
    <t>12</t>
  </si>
  <si>
    <t xml:space="preserve">  道路交通管理</t>
  </si>
  <si>
    <t>社会保障和就业支出</t>
  </si>
  <si>
    <t xml:space="preserve">  人力资源和社会保障管理事务</t>
  </si>
  <si>
    <t>其他人力资源和社会保障</t>
  </si>
  <si>
    <t>08</t>
  </si>
  <si>
    <t xml:space="preserve">  抚恤</t>
  </si>
  <si>
    <t xml:space="preserve">    死亡抚恤</t>
  </si>
  <si>
    <t>05</t>
  </si>
  <si>
    <t xml:space="preserve">    义务兵优待</t>
  </si>
  <si>
    <t>21</t>
  </si>
  <si>
    <t>特困人员供养</t>
  </si>
  <si>
    <t xml:space="preserve">  农村五保供养支出</t>
  </si>
  <si>
    <t>医疗卫生与计划生育支出</t>
  </si>
  <si>
    <t>医疗卫生与计划生育管理事务</t>
  </si>
  <si>
    <t xml:space="preserve">  其他医疗卫生与计划生育管理事务支出</t>
  </si>
  <si>
    <t>医疗保障</t>
  </si>
  <si>
    <t xml:space="preserve">  行政单位医疗</t>
  </si>
  <si>
    <t xml:space="preserve">  事业单位医疗</t>
  </si>
  <si>
    <t xml:space="preserve"> 节能环保支出</t>
  </si>
  <si>
    <t xml:space="preserve">    污染防治</t>
  </si>
  <si>
    <t xml:space="preserve">      水体</t>
  </si>
  <si>
    <t>农林水支出</t>
  </si>
  <si>
    <t>07</t>
  </si>
  <si>
    <t>农村综合改革</t>
  </si>
  <si>
    <t xml:space="preserve">  对村民委员会和村党支部的补助</t>
  </si>
  <si>
    <t>住房保障支出</t>
  </si>
  <si>
    <t>住房改革支出</t>
  </si>
  <si>
    <t xml:space="preserve">  住房公积金</t>
  </si>
  <si>
    <t>转移支出</t>
  </si>
  <si>
    <t>上解支出</t>
  </si>
  <si>
    <t>专项上解支出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</si>
  <si>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</si>
  <si>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</si>
  <si>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</si>
  <si>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</si>
  <si>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</si>
  <si>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</si>
  <si>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</si>
  <si>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</si>
  <si>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</si>
  <si>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</si>
  <si>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</si>
  <si>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</si>
  <si>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</si>
  <si>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</si>
  <si>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</si>
  <si>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</si>
  <si>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 xml:space="preserve">  一般公共预算拨款收入</t>
  </si>
  <si>
    <t>外交支出</t>
  </si>
  <si>
    <t xml:space="preserve">  政府性基金预算拨款收入</t>
  </si>
  <si>
    <t>国防支出</t>
  </si>
  <si>
    <t xml:space="preserve"> 其他收入-其他一般罚没收入</t>
  </si>
  <si>
    <t>二、上年结转</t>
  </si>
  <si>
    <t>教育支出</t>
  </si>
  <si>
    <t xml:space="preserve">  国有资本经营预算拨款收入</t>
  </si>
  <si>
    <t>节能环保支出</t>
  </si>
  <si>
    <t xml:space="preserve">  上年财政拨款资金结转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</si>
  <si>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</si>
  <si>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</si>
  <si>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</si>
  <si>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</si>
  <si>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</si>
  <si>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</si>
  <si>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</si>
  <si>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</si>
  <si>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</si>
  <si>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</si>
  <si>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</si>
  <si>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</si>
  <si>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</si>
  <si>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</si>
  <si>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</si>
  <si>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</si>
  <si>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其他社会保障缴费</t>
  </si>
  <si>
    <t>社会保障缴费</t>
  </si>
  <si>
    <t>乡镇工作补贴</t>
  </si>
  <si>
    <t>绩效工资</t>
  </si>
  <si>
    <t>公务交通补贴</t>
  </si>
  <si>
    <t>办公费</t>
  </si>
  <si>
    <t>邮电费</t>
  </si>
  <si>
    <t>电费</t>
  </si>
  <si>
    <t>印刷费</t>
  </si>
  <si>
    <t>会议费</t>
  </si>
  <si>
    <t>培训费</t>
  </si>
  <si>
    <t>福利费</t>
  </si>
  <si>
    <t>差旅费</t>
  </si>
  <si>
    <t>公务接待费</t>
  </si>
  <si>
    <t>维修（护）费</t>
  </si>
  <si>
    <t>劳务费</t>
  </si>
  <si>
    <t>公务用车运行维护费</t>
  </si>
  <si>
    <t>其他商品和服务支出</t>
  </si>
  <si>
    <t>离休费</t>
  </si>
  <si>
    <t>退休费</t>
  </si>
  <si>
    <t>退职(役费</t>
  </si>
  <si>
    <t>抚恤金</t>
  </si>
  <si>
    <t>救济费</t>
  </si>
  <si>
    <t>住房公积金</t>
  </si>
  <si>
    <t>生活补助</t>
  </si>
  <si>
    <t>其他对个人和家庭的补助</t>
  </si>
  <si>
    <t>企业政策性补贴</t>
  </si>
  <si>
    <t>事业单位补贴</t>
  </si>
  <si>
    <t>……</t>
  </si>
  <si>
    <t>不同级政府间转移性支出</t>
  </si>
  <si>
    <t>同级政府间转移性支出</t>
  </si>
  <si>
    <t>其他转移性支出</t>
  </si>
  <si>
    <t>国内债务付息</t>
  </si>
  <si>
    <t>国外债务付息</t>
  </si>
  <si>
    <t>国内债务还本</t>
  </si>
  <si>
    <t>国外债务还本</t>
  </si>
  <si>
    <t>基层活动经费</t>
  </si>
  <si>
    <t>运行经费</t>
  </si>
  <si>
    <t>专用设备购置</t>
  </si>
  <si>
    <t>房屋建筑物购建</t>
  </si>
  <si>
    <t>办公设备购置</t>
  </si>
  <si>
    <t>预备费</t>
  </si>
  <si>
    <t>预留</t>
  </si>
  <si>
    <t>钟停乡人民政府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</si>
  <si>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</si>
  <si>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</si>
  <si>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</si>
  <si>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</si>
  <si>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</si>
  <si>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</si>
  <si>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</si>
  <si>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人力资源和社会保障管理事务</t>
  </si>
  <si>
    <t>抚恤</t>
  </si>
  <si>
    <t>样表75</t>
  </si>
  <si>
    <t>表3-2</t>
  </si>
  <si>
    <t>一般公共预算项目支出预算表</t>
  </si>
  <si>
    <t>单位名称（项目）</t>
  </si>
  <si>
    <t>政府办公厅（室）及相关机构</t>
  </si>
  <si>
    <t>一般行政管理事务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</si>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</sst>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&quot;\&quot;#,##0.00_);\(&quot;\&quot;#,##0.00\)"/>
    <numFmt numFmtId="179" formatCode="#,##0.0000"/>
  </numFmts>
  <fonts count="59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3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8" borderId="0" applyNumberFormat="0" applyBorder="0" applyAlignment="0" applyProtection="0"/>
    <xf numFmtId="0" fontId="46" fillId="0" borderId="5" applyNumberFormat="0" applyFill="0" applyAlignment="0" applyProtection="0"/>
    <xf numFmtId="0" fontId="43" fillId="9" borderId="0" applyNumberFormat="0" applyBorder="0" applyAlignment="0" applyProtection="0"/>
    <xf numFmtId="0" fontId="52" fillId="10" borderId="6" applyNumberFormat="0" applyAlignment="0" applyProtection="0"/>
    <xf numFmtId="0" fontId="53" fillId="10" borderId="1" applyNumberFormat="0" applyAlignment="0" applyProtection="0"/>
    <xf numFmtId="0" fontId="54" fillId="11" borderId="7" applyNumberFormat="0" applyAlignment="0" applyProtection="0"/>
    <xf numFmtId="0" fontId="40" fillId="12" borderId="0" applyNumberFormat="0" applyBorder="0" applyAlignment="0" applyProtection="0"/>
    <xf numFmtId="0" fontId="43" fillId="13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4" borderId="0" applyNumberFormat="0" applyBorder="0" applyAlignment="0" applyProtection="0"/>
    <xf numFmtId="0" fontId="58" fillId="15" borderId="0" applyNumberFormat="0" applyBorder="0" applyAlignment="0" applyProtection="0"/>
    <xf numFmtId="0" fontId="40" fillId="16" borderId="0" applyNumberFormat="0" applyBorder="0" applyAlignment="0" applyProtection="0"/>
    <xf numFmtId="0" fontId="43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9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</cellStyleXfs>
  <cellXfs count="189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0" borderId="0" xfId="0" applyNumberFormat="1" applyFont="1" applyFill="1" applyAlignment="1">
      <alignment/>
    </xf>
    <xf numFmtId="0" fontId="2" fillId="3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0" borderId="0" xfId="0" applyNumberFormat="1" applyFont="1" applyFill="1" applyAlignment="1" applyProtection="1">
      <alignment vertical="center" wrapText="1"/>
      <protection/>
    </xf>
    <xf numFmtId="0" fontId="6" fillId="30" borderId="0" xfId="0" applyNumberFormat="1" applyFont="1" applyFill="1" applyAlignment="1" applyProtection="1">
      <alignment vertical="center" wrapText="1"/>
      <protection/>
    </xf>
    <xf numFmtId="0" fontId="7" fillId="30" borderId="0" xfId="0" applyNumberFormat="1" applyFont="1" applyFill="1" applyAlignment="1">
      <alignment/>
    </xf>
    <xf numFmtId="0" fontId="8" fillId="30" borderId="0" xfId="0" applyNumberFormat="1" applyFont="1" applyFill="1" applyAlignment="1">
      <alignment/>
    </xf>
    <xf numFmtId="0" fontId="2" fillId="3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horizontal="center"/>
    </xf>
    <xf numFmtId="1" fontId="13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6" fillId="0" borderId="15" xfId="0" applyNumberFormat="1" applyFont="1" applyFill="1" applyBorder="1" applyAlignment="1" applyProtection="1">
      <alignment vertical="center" wrapText="1"/>
      <protection/>
    </xf>
    <xf numFmtId="176" fontId="6" fillId="0" borderId="14" xfId="0" applyNumberFormat="1" applyFont="1" applyFill="1" applyBorder="1" applyAlignment="1" applyProtection="1">
      <alignment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wrapText="1"/>
    </xf>
    <xf numFmtId="49" fontId="2" fillId="0" borderId="14" xfId="0" applyNumberFormat="1" applyFont="1" applyFill="1" applyBorder="1" applyAlignment="1" applyProtection="1">
      <alignment vertical="center"/>
      <protection/>
    </xf>
    <xf numFmtId="1" fontId="1" fillId="0" borderId="14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/>
    </xf>
    <xf numFmtId="0" fontId="2" fillId="30" borderId="0" xfId="0" applyNumberFormat="1" applyFont="1" applyFill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/>
    </xf>
    <xf numFmtId="177" fontId="2" fillId="30" borderId="14" xfId="0" applyNumberFormat="1" applyFont="1" applyFill="1" applyBorder="1" applyAlignment="1" applyProtection="1">
      <alignment horizontal="center" vertical="center" wrapText="1"/>
      <protection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3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3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>
      <alignment/>
    </xf>
    <xf numFmtId="177" fontId="7" fillId="30" borderId="14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/>
    </xf>
    <xf numFmtId="177" fontId="2" fillId="0" borderId="14" xfId="0" applyNumberFormat="1" applyFont="1" applyFill="1" applyBorder="1" applyAlignment="1" applyProtection="1">
      <alignment horizontal="center"/>
      <protection/>
    </xf>
    <xf numFmtId="177" fontId="2" fillId="30" borderId="14" xfId="0" applyNumberFormat="1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/>
    </xf>
    <xf numFmtId="49" fontId="4" fillId="0" borderId="14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 horizontal="center" vertical="center"/>
    </xf>
    <xf numFmtId="0" fontId="7" fillId="30" borderId="0" xfId="0" applyNumberFormat="1" applyFont="1" applyFill="1" applyAlignment="1">
      <alignment horizontal="center"/>
    </xf>
    <xf numFmtId="177" fontId="2" fillId="0" borderId="16" xfId="0" applyNumberFormat="1" applyFont="1" applyFill="1" applyBorder="1" applyAlignment="1" applyProtection="1">
      <alignment horizontal="center" vertical="center" wrapText="1"/>
      <protection/>
    </xf>
    <xf numFmtId="177" fontId="2" fillId="0" borderId="11" xfId="0" applyNumberFormat="1" applyFont="1" applyFill="1" applyBorder="1" applyAlignment="1" applyProtection="1">
      <alignment horizontal="center" vertical="center" wrapText="1"/>
      <protection/>
    </xf>
    <xf numFmtId="177" fontId="7" fillId="30" borderId="1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/>
    </xf>
    <xf numFmtId="177" fontId="2" fillId="30" borderId="14" xfId="0" applyNumberFormat="1" applyFont="1" applyFill="1" applyBorder="1" applyAlignment="1" applyProtection="1">
      <alignment vertical="center" wrapText="1"/>
      <protection/>
    </xf>
    <xf numFmtId="177" fontId="2" fillId="0" borderId="14" xfId="0" applyNumberFormat="1" applyFont="1" applyFill="1" applyBorder="1" applyAlignment="1">
      <alignment vertical="center"/>
    </xf>
    <xf numFmtId="177" fontId="7" fillId="30" borderId="14" xfId="0" applyNumberFormat="1" applyFont="1" applyFill="1" applyBorder="1" applyAlignment="1">
      <alignment vertical="center"/>
    </xf>
    <xf numFmtId="177" fontId="2" fillId="30" borderId="14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/>
    </xf>
    <xf numFmtId="1" fontId="0" fillId="0" borderId="0" xfId="0" applyNumberFormat="1" applyFill="1" applyAlignment="1">
      <alignment wrapText="1"/>
    </xf>
    <xf numFmtId="0" fontId="1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vertical="center" wrapText="1"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30" borderId="0" xfId="0" applyNumberFormat="1" applyFont="1" applyFill="1" applyAlignment="1">
      <alignment/>
    </xf>
    <xf numFmtId="0" fontId="4" fillId="30" borderId="0" xfId="0" applyNumberFormat="1" applyFont="1" applyFill="1" applyAlignment="1">
      <alignment/>
    </xf>
    <xf numFmtId="0" fontId="4" fillId="3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0" borderId="14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/>
    </xf>
    <xf numFmtId="177" fontId="2" fillId="0" borderId="14" xfId="0" applyNumberFormat="1" applyFont="1" applyFill="1" applyBorder="1" applyAlignment="1" applyProtection="1">
      <alignment horizontal="right"/>
      <protection/>
    </xf>
    <xf numFmtId="0" fontId="4" fillId="30" borderId="0" xfId="0" applyNumberFormat="1" applyFont="1" applyFill="1" applyAlignment="1">
      <alignment horizontal="right" vertical="center"/>
    </xf>
    <xf numFmtId="1" fontId="0" fillId="0" borderId="14" xfId="0" applyNumberFormat="1" applyFill="1" applyBorder="1" applyAlignment="1">
      <alignment/>
    </xf>
    <xf numFmtId="1" fontId="13" fillId="0" borderId="0" xfId="0" applyNumberFormat="1" applyFont="1" applyFill="1" applyAlignment="1">
      <alignment horizontal="left" vertical="center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30" borderId="0" xfId="0" applyNumberFormat="1" applyFont="1" applyFill="1" applyAlignment="1">
      <alignment/>
    </xf>
    <xf numFmtId="0" fontId="2" fillId="3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0" borderId="16" xfId="0" applyNumberFormat="1" applyFont="1" applyFill="1" applyBorder="1" applyAlignment="1" applyProtection="1">
      <alignment horizontal="center" vertical="center" wrapText="1"/>
      <protection/>
    </xf>
    <xf numFmtId="0" fontId="14" fillId="30" borderId="0" xfId="0" applyNumberFormat="1" applyFont="1" applyFill="1" applyAlignment="1">
      <alignment/>
    </xf>
    <xf numFmtId="0" fontId="2" fillId="30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79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9" sqref="A9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83"/>
    </row>
    <row r="3" ht="63.75" customHeight="1">
      <c r="A3" s="184" t="s">
        <v>0</v>
      </c>
    </row>
    <row r="4" ht="107.25" customHeight="1">
      <c r="A4" s="185" t="s">
        <v>1</v>
      </c>
    </row>
    <row r="5" ht="409.5" customHeight="1" hidden="1">
      <c r="A5" s="186">
        <v>3.637978807091713E-12</v>
      </c>
    </row>
    <row r="6" ht="22.5">
      <c r="A6" s="187"/>
    </row>
    <row r="7" ht="57" customHeight="1">
      <c r="A7" s="187"/>
    </row>
    <row r="8" ht="78" customHeight="1"/>
    <row r="9" ht="82.5" customHeight="1">
      <c r="A9" s="188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tabSelected="1" workbookViewId="0" topLeftCell="A1">
      <selection activeCell="K9" sqref="K9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229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230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231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232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41</v>
      </c>
      <c r="B5" s="10"/>
      <c r="C5" s="10"/>
      <c r="D5" s="11"/>
      <c r="E5" s="12"/>
      <c r="F5" s="13" t="s">
        <v>233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52</v>
      </c>
      <c r="B6" s="15"/>
      <c r="C6" s="16"/>
      <c r="D6" s="17" t="s">
        <v>53</v>
      </c>
      <c r="E6" s="18" t="s">
        <v>125</v>
      </c>
      <c r="F6" s="19" t="s">
        <v>42</v>
      </c>
      <c r="G6" s="19" t="s">
        <v>121</v>
      </c>
      <c r="H6" s="13" t="s">
        <v>122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62</v>
      </c>
      <c r="B7" s="21" t="s">
        <v>63</v>
      </c>
      <c r="C7" s="22" t="s">
        <v>64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3" sqref="A3:H3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234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235</v>
      </c>
      <c r="I2" s="66"/>
    </row>
    <row r="3" spans="1:9" ht="25.5" customHeight="1">
      <c r="A3" s="6" t="s">
        <v>236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232</v>
      </c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222</v>
      </c>
      <c r="B5" s="18" t="s">
        <v>223</v>
      </c>
      <c r="C5" s="13" t="s">
        <v>224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42</v>
      </c>
      <c r="D6" s="47" t="s">
        <v>225</v>
      </c>
      <c r="E6" s="48" t="s">
        <v>226</v>
      </c>
      <c r="F6" s="49"/>
      <c r="G6" s="49"/>
      <c r="H6" s="50" t="s">
        <v>173</v>
      </c>
      <c r="I6" s="66"/>
    </row>
    <row r="7" spans="1:9" ht="33.75" customHeight="1">
      <c r="A7" s="24"/>
      <c r="B7" s="24"/>
      <c r="C7" s="51"/>
      <c r="D7" s="25"/>
      <c r="E7" s="52" t="s">
        <v>57</v>
      </c>
      <c r="F7" s="53" t="s">
        <v>227</v>
      </c>
      <c r="G7" s="54" t="s">
        <v>228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3" sqref="E13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237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238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239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232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41</v>
      </c>
      <c r="B5" s="10"/>
      <c r="C5" s="10"/>
      <c r="D5" s="11"/>
      <c r="E5" s="12"/>
      <c r="F5" s="13" t="s">
        <v>240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52</v>
      </c>
      <c r="B6" s="15"/>
      <c r="C6" s="16"/>
      <c r="D6" s="17" t="s">
        <v>53</v>
      </c>
      <c r="E6" s="18" t="s">
        <v>125</v>
      </c>
      <c r="F6" s="19" t="s">
        <v>42</v>
      </c>
      <c r="G6" s="19" t="s">
        <v>121</v>
      </c>
      <c r="H6" s="13" t="s">
        <v>122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62</v>
      </c>
      <c r="B7" s="21" t="s">
        <v>63</v>
      </c>
      <c r="C7" s="22" t="s">
        <v>64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workbookViewId="0" topLeftCell="A1">
      <selection activeCell="C14" sqref="C14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80" t="s">
        <v>3</v>
      </c>
    </row>
    <row r="2" spans="1:31" ht="20.25" customHeight="1">
      <c r="A2" s="135"/>
      <c r="B2" s="135"/>
      <c r="C2" s="135"/>
      <c r="D2" s="44" t="s">
        <v>4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</row>
    <row r="3" spans="1:31" ht="20.25" customHeight="1">
      <c r="A3" s="6" t="s">
        <v>5</v>
      </c>
      <c r="B3" s="6"/>
      <c r="C3" s="6"/>
      <c r="D3" s="6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</row>
    <row r="4" spans="1:31" ht="20.25" customHeight="1">
      <c r="A4" s="136"/>
      <c r="B4" s="136"/>
      <c r="C4" s="42"/>
      <c r="D4" s="9" t="s">
        <v>6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</row>
    <row r="5" spans="1:31" ht="25.5" customHeight="1">
      <c r="A5" s="137" t="s">
        <v>7</v>
      </c>
      <c r="B5" s="137"/>
      <c r="C5" s="137" t="s">
        <v>8</v>
      </c>
      <c r="D5" s="137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</row>
    <row r="6" spans="1:31" ht="25.5" customHeight="1">
      <c r="A6" s="150" t="s">
        <v>9</v>
      </c>
      <c r="B6" s="150" t="s">
        <v>10</v>
      </c>
      <c r="C6" s="150" t="s">
        <v>9</v>
      </c>
      <c r="D6" s="181" t="s">
        <v>10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</row>
    <row r="7" spans="1:31" ht="25.5" customHeight="1">
      <c r="A7" s="143" t="s">
        <v>11</v>
      </c>
      <c r="B7" s="142">
        <v>363.65</v>
      </c>
      <c r="C7" s="143" t="s">
        <v>12</v>
      </c>
      <c r="D7" s="142">
        <v>172.76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</row>
    <row r="8" spans="1:31" ht="25.5" customHeight="1">
      <c r="A8" s="143" t="s">
        <v>13</v>
      </c>
      <c r="B8" s="142">
        <v>0</v>
      </c>
      <c r="C8" s="143" t="s">
        <v>14</v>
      </c>
      <c r="D8" s="142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</row>
    <row r="9" spans="1:31" ht="25.5" customHeight="1">
      <c r="A9" s="143" t="s">
        <v>15</v>
      </c>
      <c r="B9" s="142">
        <v>0</v>
      </c>
      <c r="C9" s="143" t="s">
        <v>16</v>
      </c>
      <c r="D9" s="142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</row>
    <row r="10" spans="1:31" ht="25.5" customHeight="1">
      <c r="A10" s="143" t="s">
        <v>17</v>
      </c>
      <c r="B10" s="142">
        <v>0</v>
      </c>
      <c r="C10" s="143" t="s">
        <v>18</v>
      </c>
      <c r="D10" s="142">
        <v>4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</row>
    <row r="11" spans="1:31" ht="25.5" customHeight="1">
      <c r="A11" s="143" t="s">
        <v>19</v>
      </c>
      <c r="B11" s="142">
        <v>0</v>
      </c>
      <c r="C11" s="143" t="s">
        <v>20</v>
      </c>
      <c r="D11" s="142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</row>
    <row r="12" spans="1:31" ht="25.5" customHeight="1">
      <c r="A12" s="143" t="s">
        <v>21</v>
      </c>
      <c r="B12" s="142">
        <v>1</v>
      </c>
      <c r="C12" s="143" t="s">
        <v>22</v>
      </c>
      <c r="D12" s="142">
        <v>36.69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</row>
    <row r="13" spans="1:31" ht="25.5" customHeight="1">
      <c r="A13" s="143"/>
      <c r="B13" s="142"/>
      <c r="C13" s="143" t="s">
        <v>23</v>
      </c>
      <c r="D13" s="147">
        <v>39.23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</row>
    <row r="14" spans="1:31" s="1" customFormat="1" ht="25.5" customHeight="1">
      <c r="A14" s="143"/>
      <c r="B14" s="142"/>
      <c r="C14" s="143" t="s">
        <v>24</v>
      </c>
      <c r="D14" s="142">
        <v>3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</row>
    <row r="15" spans="1:31" s="1" customFormat="1" ht="25.5" customHeight="1">
      <c r="A15" s="143"/>
      <c r="B15" s="142"/>
      <c r="C15" s="143" t="s">
        <v>25</v>
      </c>
      <c r="D15" s="142">
        <v>93.64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</row>
    <row r="16" spans="1:31" s="1" customFormat="1" ht="25.5" customHeight="1">
      <c r="A16" s="143"/>
      <c r="B16" s="142"/>
      <c r="C16" s="143" t="s">
        <v>26</v>
      </c>
      <c r="D16" s="142">
        <v>14.32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</row>
    <row r="17" spans="1:31" s="1" customFormat="1" ht="25.5" customHeight="1">
      <c r="A17" s="143"/>
      <c r="B17" s="142"/>
      <c r="C17" s="143" t="s">
        <v>27</v>
      </c>
      <c r="D17" s="142">
        <v>1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</row>
    <row r="18" spans="1:31" ht="25.5" customHeight="1">
      <c r="A18" s="150" t="s">
        <v>28</v>
      </c>
      <c r="B18" s="147">
        <v>364.65</v>
      </c>
      <c r="C18" s="150" t="s">
        <v>29</v>
      </c>
      <c r="D18" s="147">
        <v>364.65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</row>
    <row r="19" spans="1:31" ht="25.5" customHeight="1">
      <c r="A19" s="143" t="s">
        <v>30</v>
      </c>
      <c r="B19" s="142"/>
      <c r="C19" s="143" t="s">
        <v>31</v>
      </c>
      <c r="D19" s="142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</row>
    <row r="20" spans="1:31" ht="25.5" customHeight="1">
      <c r="A20" s="143" t="s">
        <v>32</v>
      </c>
      <c r="B20" s="142"/>
      <c r="C20" s="143" t="s">
        <v>33</v>
      </c>
      <c r="D20" s="142"/>
      <c r="E20" s="158"/>
      <c r="F20" s="158"/>
      <c r="G20" s="182" t="s">
        <v>34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</row>
    <row r="21" spans="1:31" ht="25.5" customHeight="1">
      <c r="A21" s="143"/>
      <c r="B21" s="142"/>
      <c r="C21" s="143" t="s">
        <v>35</v>
      </c>
      <c r="D21" s="142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</row>
    <row r="22" spans="1:31" ht="25.5" customHeight="1">
      <c r="A22" s="143"/>
      <c r="B22" s="152"/>
      <c r="C22" s="143"/>
      <c r="D22" s="147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</row>
    <row r="23" spans="1:31" ht="25.5" customHeight="1">
      <c r="A23" s="150" t="s">
        <v>36</v>
      </c>
      <c r="B23" s="152">
        <v>364.65</v>
      </c>
      <c r="C23" s="150" t="s">
        <v>37</v>
      </c>
      <c r="D23" s="147">
        <v>364.65</v>
      </c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</row>
    <row r="24" spans="1:31" ht="20.25" customHeight="1">
      <c r="A24" s="155"/>
      <c r="B24" s="156"/>
      <c r="C24" s="157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workbookViewId="0" topLeftCell="A1">
      <selection activeCell="E31" sqref="E31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70" t="s">
        <v>38</v>
      </c>
      <c r="B1" s="170"/>
      <c r="C1" s="170"/>
      <c r="D1" s="170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78"/>
      <c r="T2" s="179" t="s">
        <v>39</v>
      </c>
    </row>
    <row r="3" spans="1:20" ht="19.5" customHeight="1">
      <c r="A3" s="6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172"/>
      <c r="K4" s="172"/>
      <c r="L4" s="172"/>
      <c r="M4" s="172"/>
      <c r="N4" s="172"/>
      <c r="O4" s="172"/>
      <c r="P4" s="172"/>
      <c r="Q4" s="172"/>
      <c r="R4" s="172"/>
      <c r="S4" s="34"/>
      <c r="T4" s="9" t="s">
        <v>6</v>
      </c>
    </row>
    <row r="5" spans="1:20" ht="19.5" customHeight="1">
      <c r="A5" s="10" t="s">
        <v>41</v>
      </c>
      <c r="B5" s="10"/>
      <c r="C5" s="10"/>
      <c r="D5" s="11"/>
      <c r="E5" s="12"/>
      <c r="F5" s="19" t="s">
        <v>42</v>
      </c>
      <c r="G5" s="13" t="s">
        <v>43</v>
      </c>
      <c r="H5" s="19" t="s">
        <v>44</v>
      </c>
      <c r="I5" s="19" t="s">
        <v>45</v>
      </c>
      <c r="J5" s="19" t="s">
        <v>46</v>
      </c>
      <c r="K5" s="19" t="s">
        <v>47</v>
      </c>
      <c r="L5" s="19"/>
      <c r="M5" s="173" t="s">
        <v>48</v>
      </c>
      <c r="N5" s="15" t="s">
        <v>49</v>
      </c>
      <c r="O5" s="174"/>
      <c r="P5" s="174"/>
      <c r="Q5" s="174"/>
      <c r="R5" s="174"/>
      <c r="S5" s="19" t="s">
        <v>50</v>
      </c>
      <c r="T5" s="19" t="s">
        <v>51</v>
      </c>
    </row>
    <row r="6" spans="1:20" ht="19.5" customHeight="1">
      <c r="A6" s="14" t="s">
        <v>52</v>
      </c>
      <c r="B6" s="14"/>
      <c r="C6" s="171"/>
      <c r="D6" s="18" t="s">
        <v>53</v>
      </c>
      <c r="E6" s="18" t="s">
        <v>54</v>
      </c>
      <c r="F6" s="19"/>
      <c r="G6" s="13"/>
      <c r="H6" s="19"/>
      <c r="I6" s="19"/>
      <c r="J6" s="19"/>
      <c r="K6" s="175" t="s">
        <v>55</v>
      </c>
      <c r="L6" s="19" t="s">
        <v>56</v>
      </c>
      <c r="M6" s="173"/>
      <c r="N6" s="19" t="s">
        <v>57</v>
      </c>
      <c r="O6" s="19" t="s">
        <v>58</v>
      </c>
      <c r="P6" s="19" t="s">
        <v>59</v>
      </c>
      <c r="Q6" s="19" t="s">
        <v>60</v>
      </c>
      <c r="R6" s="19" t="s">
        <v>61</v>
      </c>
      <c r="S6" s="19"/>
      <c r="T6" s="19"/>
    </row>
    <row r="7" spans="1:20" ht="30.75" customHeight="1">
      <c r="A7" s="21" t="s">
        <v>62</v>
      </c>
      <c r="B7" s="20" t="s">
        <v>63</v>
      </c>
      <c r="C7" s="22" t="s">
        <v>64</v>
      </c>
      <c r="D7" s="24"/>
      <c r="E7" s="24"/>
      <c r="F7" s="25"/>
      <c r="G7" s="26"/>
      <c r="H7" s="25"/>
      <c r="I7" s="25"/>
      <c r="J7" s="25"/>
      <c r="K7" s="176"/>
      <c r="L7" s="25"/>
      <c r="M7" s="177"/>
      <c r="N7" s="25"/>
      <c r="O7" s="25"/>
      <c r="P7" s="25"/>
      <c r="Q7" s="25"/>
      <c r="R7" s="25"/>
      <c r="S7" s="25"/>
      <c r="T7" s="25"/>
    </row>
    <row r="8" spans="1:20" ht="23.25" customHeight="1">
      <c r="A8" s="71" t="s">
        <v>65</v>
      </c>
      <c r="B8" s="71"/>
      <c r="C8" s="71"/>
      <c r="D8" s="56" t="s">
        <v>66</v>
      </c>
      <c r="E8" s="73" t="s">
        <v>67</v>
      </c>
      <c r="F8" s="28">
        <v>172.76</v>
      </c>
      <c r="G8" s="28"/>
      <c r="H8" s="28">
        <v>172.76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ht="23.25" customHeight="1">
      <c r="A9" s="71"/>
      <c r="B9" s="71" t="s">
        <v>68</v>
      </c>
      <c r="C9" s="71"/>
      <c r="D9" s="56" t="s">
        <v>66</v>
      </c>
      <c r="E9" s="73" t="s">
        <v>69</v>
      </c>
      <c r="F9" s="28">
        <v>14.23</v>
      </c>
      <c r="G9" s="28"/>
      <c r="H9" s="28">
        <v>14.23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23.25" customHeight="1">
      <c r="A10" s="71"/>
      <c r="B10" s="71"/>
      <c r="C10" s="71" t="s">
        <v>68</v>
      </c>
      <c r="D10" s="56" t="s">
        <v>66</v>
      </c>
      <c r="E10" s="73" t="s">
        <v>70</v>
      </c>
      <c r="F10" s="28">
        <v>14.23</v>
      </c>
      <c r="G10" s="28"/>
      <c r="H10" s="28">
        <v>14.23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23.25" customHeight="1">
      <c r="A11" s="71"/>
      <c r="B11" s="71" t="s">
        <v>71</v>
      </c>
      <c r="C11" s="71"/>
      <c r="D11" s="56" t="s">
        <v>66</v>
      </c>
      <c r="E11" s="73" t="s">
        <v>72</v>
      </c>
      <c r="F11" s="28">
        <v>123.36</v>
      </c>
      <c r="G11" s="28"/>
      <c r="H11" s="28">
        <v>123.36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23.25" customHeight="1">
      <c r="A12" s="71"/>
      <c r="B12" s="71"/>
      <c r="C12" s="71" t="s">
        <v>68</v>
      </c>
      <c r="D12" s="56" t="s">
        <v>66</v>
      </c>
      <c r="E12" s="92" t="s">
        <v>70</v>
      </c>
      <c r="F12" s="28">
        <v>103.36</v>
      </c>
      <c r="G12" s="28"/>
      <c r="H12" s="28">
        <v>103.36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23.25" customHeight="1">
      <c r="A13" s="71"/>
      <c r="B13" s="71"/>
      <c r="C13" s="71" t="s">
        <v>73</v>
      </c>
      <c r="D13" s="56" t="s">
        <v>66</v>
      </c>
      <c r="E13" s="92" t="s">
        <v>74</v>
      </c>
      <c r="F13" s="28">
        <v>20</v>
      </c>
      <c r="G13" s="28"/>
      <c r="H13" s="28">
        <v>20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23.25" customHeight="1">
      <c r="A14" s="71"/>
      <c r="B14" s="71" t="s">
        <v>75</v>
      </c>
      <c r="C14" s="71"/>
      <c r="D14" s="56" t="s">
        <v>66</v>
      </c>
      <c r="E14" s="92" t="s">
        <v>76</v>
      </c>
      <c r="F14" s="28">
        <v>10.92</v>
      </c>
      <c r="G14" s="28"/>
      <c r="H14" s="28">
        <v>10.92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23.25" customHeight="1">
      <c r="A15" s="71"/>
      <c r="B15" s="71"/>
      <c r="C15" s="71" t="s">
        <v>68</v>
      </c>
      <c r="D15" s="56" t="s">
        <v>66</v>
      </c>
      <c r="E15" s="92" t="s">
        <v>70</v>
      </c>
      <c r="F15" s="28">
        <v>10.92</v>
      </c>
      <c r="G15" s="28"/>
      <c r="H15" s="28">
        <v>10.92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23.25" customHeight="1">
      <c r="A16" s="71"/>
      <c r="B16" s="71" t="s">
        <v>77</v>
      </c>
      <c r="C16" s="71"/>
      <c r="D16" s="56" t="s">
        <v>66</v>
      </c>
      <c r="E16" s="92" t="s">
        <v>78</v>
      </c>
      <c r="F16" s="28">
        <v>3</v>
      </c>
      <c r="G16" s="28"/>
      <c r="H16" s="28">
        <v>3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ht="23.25" customHeight="1">
      <c r="A17" s="71"/>
      <c r="B17" s="71"/>
      <c r="C17" s="71" t="s">
        <v>68</v>
      </c>
      <c r="D17" s="56" t="s">
        <v>66</v>
      </c>
      <c r="E17" s="92" t="s">
        <v>70</v>
      </c>
      <c r="F17" s="28">
        <v>3</v>
      </c>
      <c r="G17" s="28"/>
      <c r="H17" s="28">
        <v>3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23.25" customHeight="1">
      <c r="A18" s="93"/>
      <c r="B18" s="114" t="s">
        <v>79</v>
      </c>
      <c r="C18" s="114"/>
      <c r="D18" s="56" t="s">
        <v>66</v>
      </c>
      <c r="E18" s="95" t="s">
        <v>80</v>
      </c>
      <c r="F18" s="28">
        <v>19.26</v>
      </c>
      <c r="G18" s="28"/>
      <c r="H18" s="28">
        <v>19.26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23.25" customHeight="1">
      <c r="A19" s="93"/>
      <c r="B19" s="114"/>
      <c r="C19" s="114" t="s">
        <v>68</v>
      </c>
      <c r="D19" s="56" t="s">
        <v>66</v>
      </c>
      <c r="E19" s="95" t="s">
        <v>70</v>
      </c>
      <c r="F19" s="28">
        <v>19.26</v>
      </c>
      <c r="G19" s="28"/>
      <c r="H19" s="28">
        <v>19.26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23.25" customHeight="1">
      <c r="A20" s="93"/>
      <c r="B20" s="114" t="s">
        <v>81</v>
      </c>
      <c r="C20" s="114"/>
      <c r="D20" s="56" t="s">
        <v>66</v>
      </c>
      <c r="E20" s="95" t="s">
        <v>82</v>
      </c>
      <c r="F20" s="28">
        <v>2</v>
      </c>
      <c r="G20" s="28"/>
      <c r="H20" s="28">
        <v>2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23.25" customHeight="1">
      <c r="A21" s="93"/>
      <c r="B21" s="114"/>
      <c r="C21" s="114" t="s">
        <v>81</v>
      </c>
      <c r="D21" s="56" t="s">
        <v>66</v>
      </c>
      <c r="E21" s="95" t="s">
        <v>83</v>
      </c>
      <c r="F21" s="28">
        <v>2</v>
      </c>
      <c r="G21" s="28"/>
      <c r="H21" s="28">
        <v>2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23.25" customHeight="1">
      <c r="A22" s="93">
        <v>204</v>
      </c>
      <c r="B22" s="114"/>
      <c r="C22" s="114"/>
      <c r="D22" s="56" t="s">
        <v>66</v>
      </c>
      <c r="E22" s="95" t="s">
        <v>84</v>
      </c>
      <c r="F22" s="28">
        <v>4</v>
      </c>
      <c r="G22" s="28"/>
      <c r="H22" s="28">
        <v>4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23.25" customHeight="1">
      <c r="A23" s="93"/>
      <c r="B23" s="114" t="s">
        <v>73</v>
      </c>
      <c r="C23" s="114"/>
      <c r="D23" s="56" t="s">
        <v>66</v>
      </c>
      <c r="E23" s="95" t="s">
        <v>85</v>
      </c>
      <c r="F23" s="28">
        <v>4</v>
      </c>
      <c r="G23" s="28"/>
      <c r="H23" s="28">
        <v>4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23.25" customHeight="1">
      <c r="A24" s="93"/>
      <c r="B24" s="114"/>
      <c r="C24" s="114" t="s">
        <v>86</v>
      </c>
      <c r="D24" s="56" t="s">
        <v>66</v>
      </c>
      <c r="E24" s="95" t="s">
        <v>87</v>
      </c>
      <c r="F24" s="28">
        <v>4</v>
      </c>
      <c r="G24" s="28"/>
      <c r="H24" s="28">
        <v>4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23.25" customHeight="1">
      <c r="A25" s="93">
        <v>208</v>
      </c>
      <c r="B25" s="114"/>
      <c r="C25" s="114"/>
      <c r="D25" s="56" t="s">
        <v>66</v>
      </c>
      <c r="E25" s="95" t="s">
        <v>88</v>
      </c>
      <c r="F25" s="28">
        <v>36.69</v>
      </c>
      <c r="G25" s="28"/>
      <c r="H25" s="28">
        <v>36.69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23.25" customHeight="1">
      <c r="A26" s="93"/>
      <c r="B26" s="114" t="s">
        <v>68</v>
      </c>
      <c r="C26" s="114"/>
      <c r="D26" s="56" t="s">
        <v>66</v>
      </c>
      <c r="E26" s="95" t="s">
        <v>89</v>
      </c>
      <c r="F26" s="28">
        <v>21.51</v>
      </c>
      <c r="G26" s="28"/>
      <c r="H26" s="28">
        <v>21.51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23.25" customHeight="1">
      <c r="A27" s="93"/>
      <c r="B27" s="114"/>
      <c r="C27" s="114" t="s">
        <v>81</v>
      </c>
      <c r="D27" s="56" t="s">
        <v>66</v>
      </c>
      <c r="E27" s="95" t="s">
        <v>90</v>
      </c>
      <c r="F27" s="28">
        <v>21.51</v>
      </c>
      <c r="G27" s="28"/>
      <c r="H27" s="28">
        <v>21.51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23.25" customHeight="1">
      <c r="A28" s="93"/>
      <c r="B28" s="114" t="s">
        <v>91</v>
      </c>
      <c r="C28" s="114"/>
      <c r="D28" s="56" t="s">
        <v>66</v>
      </c>
      <c r="E28" s="95" t="s">
        <v>92</v>
      </c>
      <c r="F28" s="28">
        <v>1.87</v>
      </c>
      <c r="G28" s="28"/>
      <c r="H28" s="28">
        <v>1.87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23.25" customHeight="1">
      <c r="A29" s="93"/>
      <c r="B29" s="114"/>
      <c r="C29" s="114" t="s">
        <v>68</v>
      </c>
      <c r="D29" s="56" t="s">
        <v>66</v>
      </c>
      <c r="E29" s="95" t="s">
        <v>93</v>
      </c>
      <c r="F29" s="166">
        <v>0.69</v>
      </c>
      <c r="G29" s="133"/>
      <c r="H29" s="166">
        <v>0.69</v>
      </c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</row>
    <row r="30" spans="1:20" ht="23.25" customHeight="1">
      <c r="A30" s="93"/>
      <c r="B30" s="114"/>
      <c r="C30" s="114" t="s">
        <v>94</v>
      </c>
      <c r="D30" s="56" t="s">
        <v>66</v>
      </c>
      <c r="E30" s="95" t="s">
        <v>95</v>
      </c>
      <c r="F30" s="166">
        <v>1.17</v>
      </c>
      <c r="G30" s="133"/>
      <c r="H30" s="166">
        <v>1.17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</row>
    <row r="31" spans="1:20" ht="23.25" customHeight="1">
      <c r="A31" s="93"/>
      <c r="B31" s="114" t="s">
        <v>96</v>
      </c>
      <c r="C31" s="114"/>
      <c r="D31" s="56" t="s">
        <v>66</v>
      </c>
      <c r="E31" s="95" t="s">
        <v>97</v>
      </c>
      <c r="F31" s="166">
        <v>13.32</v>
      </c>
      <c r="G31" s="133"/>
      <c r="H31" s="166">
        <v>13.32</v>
      </c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</row>
    <row r="32" spans="1:20" ht="23.25" customHeight="1">
      <c r="A32" s="93"/>
      <c r="B32" s="114"/>
      <c r="C32" s="114" t="s">
        <v>73</v>
      </c>
      <c r="D32" s="56" t="s">
        <v>66</v>
      </c>
      <c r="E32" s="95" t="s">
        <v>98</v>
      </c>
      <c r="F32" s="166">
        <v>13.32</v>
      </c>
      <c r="G32" s="133"/>
      <c r="H32" s="166">
        <v>13.32</v>
      </c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</row>
    <row r="33" spans="1:20" ht="23.25" customHeight="1">
      <c r="A33" s="93">
        <v>210</v>
      </c>
      <c r="B33" s="114"/>
      <c r="C33" s="114"/>
      <c r="D33" s="56" t="s">
        <v>66</v>
      </c>
      <c r="E33" s="95" t="s">
        <v>99</v>
      </c>
      <c r="F33" s="167">
        <v>39.23</v>
      </c>
      <c r="G33" s="133"/>
      <c r="H33" s="167">
        <v>39.23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</row>
    <row r="34" spans="1:20" ht="23.25" customHeight="1">
      <c r="A34" s="93"/>
      <c r="B34" s="114" t="s">
        <v>68</v>
      </c>
      <c r="C34" s="114"/>
      <c r="D34" s="56" t="s">
        <v>66</v>
      </c>
      <c r="E34" s="95" t="s">
        <v>100</v>
      </c>
      <c r="F34" s="166">
        <v>39.23</v>
      </c>
      <c r="G34" s="133"/>
      <c r="H34" s="166">
        <v>39.23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</row>
    <row r="35" spans="1:20" ht="23.25" customHeight="1">
      <c r="A35" s="93"/>
      <c r="B35" s="114"/>
      <c r="C35" s="114" t="s">
        <v>81</v>
      </c>
      <c r="D35" s="56" t="s">
        <v>66</v>
      </c>
      <c r="E35" s="95" t="s">
        <v>101</v>
      </c>
      <c r="F35" s="166">
        <v>31.15</v>
      </c>
      <c r="G35" s="133"/>
      <c r="H35" s="166">
        <v>31.15</v>
      </c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</row>
    <row r="36" spans="1:20" ht="23.25" customHeight="1">
      <c r="A36" s="93"/>
      <c r="B36" s="114" t="s">
        <v>94</v>
      </c>
      <c r="C36" s="114"/>
      <c r="D36" s="56" t="s">
        <v>66</v>
      </c>
      <c r="E36" s="95" t="s">
        <v>102</v>
      </c>
      <c r="F36" s="166">
        <v>31.15</v>
      </c>
      <c r="G36" s="133"/>
      <c r="H36" s="166">
        <v>31.15</v>
      </c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</row>
    <row r="37" spans="1:20" ht="23.25" customHeight="1">
      <c r="A37" s="93"/>
      <c r="B37" s="114"/>
      <c r="C37" s="114" t="s">
        <v>68</v>
      </c>
      <c r="D37" s="56" t="s">
        <v>66</v>
      </c>
      <c r="E37" s="95" t="s">
        <v>103</v>
      </c>
      <c r="F37" s="166">
        <v>5.53</v>
      </c>
      <c r="G37" s="133"/>
      <c r="H37" s="166">
        <v>5.53</v>
      </c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</row>
    <row r="38" spans="1:20" ht="23.25" customHeight="1">
      <c r="A38" s="93"/>
      <c r="B38" s="114"/>
      <c r="C38" s="114" t="s">
        <v>73</v>
      </c>
      <c r="D38" s="56" t="s">
        <v>66</v>
      </c>
      <c r="E38" s="95" t="s">
        <v>104</v>
      </c>
      <c r="F38" s="166">
        <v>2.55</v>
      </c>
      <c r="G38" s="133"/>
      <c r="H38" s="166">
        <v>2.55</v>
      </c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</row>
    <row r="39" spans="1:20" ht="23.25" customHeight="1">
      <c r="A39" s="93">
        <v>211</v>
      </c>
      <c r="B39" s="114"/>
      <c r="C39" s="114"/>
      <c r="D39" s="56" t="s">
        <v>66</v>
      </c>
      <c r="E39" s="95" t="s">
        <v>105</v>
      </c>
      <c r="F39" s="167">
        <v>3</v>
      </c>
      <c r="G39" s="133"/>
      <c r="H39" s="167">
        <v>3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</row>
    <row r="40" spans="1:20" ht="23.25" customHeight="1">
      <c r="A40" s="93"/>
      <c r="B40" s="114" t="s">
        <v>71</v>
      </c>
      <c r="C40" s="114"/>
      <c r="D40" s="56" t="s">
        <v>66</v>
      </c>
      <c r="E40" s="99" t="s">
        <v>106</v>
      </c>
      <c r="F40" s="166">
        <v>3</v>
      </c>
      <c r="G40" s="133"/>
      <c r="H40" s="166">
        <v>3</v>
      </c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</row>
    <row r="41" spans="1:20" ht="23.25" customHeight="1">
      <c r="A41" s="93"/>
      <c r="B41" s="114"/>
      <c r="C41" s="114" t="s">
        <v>73</v>
      </c>
      <c r="D41" s="56" t="s">
        <v>66</v>
      </c>
      <c r="E41" s="99" t="s">
        <v>107</v>
      </c>
      <c r="F41" s="166">
        <v>3</v>
      </c>
      <c r="G41" s="133"/>
      <c r="H41" s="166">
        <v>3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</row>
    <row r="42" spans="1:20" ht="23.25" customHeight="1">
      <c r="A42" s="93">
        <v>213</v>
      </c>
      <c r="B42" s="114"/>
      <c r="C42" s="114"/>
      <c r="D42" s="56" t="s">
        <v>66</v>
      </c>
      <c r="E42" s="95" t="s">
        <v>108</v>
      </c>
      <c r="F42" s="166">
        <v>93.64</v>
      </c>
      <c r="G42" s="133"/>
      <c r="H42" s="166">
        <v>93.64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</row>
    <row r="43" spans="1:20" ht="23.25" customHeight="1">
      <c r="A43" s="93"/>
      <c r="B43" s="114" t="s">
        <v>109</v>
      </c>
      <c r="C43" s="114"/>
      <c r="D43" s="56" t="s">
        <v>66</v>
      </c>
      <c r="E43" s="95" t="s">
        <v>110</v>
      </c>
      <c r="F43" s="166">
        <v>93.64</v>
      </c>
      <c r="G43" s="133"/>
      <c r="H43" s="166">
        <v>93.64</v>
      </c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</row>
    <row r="44" spans="1:20" ht="23.25" customHeight="1">
      <c r="A44" s="93"/>
      <c r="B44" s="114"/>
      <c r="C44" s="114" t="s">
        <v>94</v>
      </c>
      <c r="D44" s="56" t="s">
        <v>66</v>
      </c>
      <c r="E44" s="95" t="s">
        <v>111</v>
      </c>
      <c r="F44" s="166">
        <v>93.64</v>
      </c>
      <c r="G44" s="133"/>
      <c r="H44" s="166">
        <v>93.64</v>
      </c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</row>
    <row r="45" spans="1:20" ht="23.25" customHeight="1">
      <c r="A45" s="93">
        <v>221</v>
      </c>
      <c r="B45" s="114"/>
      <c r="C45" s="114"/>
      <c r="D45" s="56" t="s">
        <v>66</v>
      </c>
      <c r="E45" s="95" t="s">
        <v>112</v>
      </c>
      <c r="F45" s="166">
        <v>14.32</v>
      </c>
      <c r="G45" s="133"/>
      <c r="H45" s="166">
        <v>14.32</v>
      </c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</row>
    <row r="46" spans="1:20" ht="23.25" customHeight="1">
      <c r="A46" s="93"/>
      <c r="B46" s="114" t="s">
        <v>73</v>
      </c>
      <c r="C46" s="114"/>
      <c r="D46" s="56" t="s">
        <v>66</v>
      </c>
      <c r="E46" s="95" t="s">
        <v>113</v>
      </c>
      <c r="F46" s="166">
        <v>14.32</v>
      </c>
      <c r="G46" s="133"/>
      <c r="H46" s="166">
        <v>14.32</v>
      </c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</row>
    <row r="47" spans="1:20" ht="23.25" customHeight="1">
      <c r="A47" s="93"/>
      <c r="B47" s="114"/>
      <c r="C47" s="114" t="s">
        <v>68</v>
      </c>
      <c r="D47" s="56" t="s">
        <v>66</v>
      </c>
      <c r="E47" s="95" t="s">
        <v>114</v>
      </c>
      <c r="F47" s="166">
        <v>14.32</v>
      </c>
      <c r="G47" s="133"/>
      <c r="H47" s="166">
        <v>14.32</v>
      </c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</row>
    <row r="48" spans="1:20" ht="23.25" customHeight="1">
      <c r="A48" s="102">
        <v>230</v>
      </c>
      <c r="B48" s="102"/>
      <c r="C48" s="102"/>
      <c r="D48" s="56" t="s">
        <v>66</v>
      </c>
      <c r="E48" s="102" t="s">
        <v>115</v>
      </c>
      <c r="F48" s="166">
        <v>1</v>
      </c>
      <c r="G48" s="133"/>
      <c r="H48" s="166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66">
        <v>1</v>
      </c>
      <c r="T48" s="133"/>
    </row>
    <row r="49" spans="1:20" ht="23.25" customHeight="1">
      <c r="A49" s="102"/>
      <c r="B49" s="121" t="s">
        <v>75</v>
      </c>
      <c r="C49" s="102"/>
      <c r="D49" s="56" t="s">
        <v>66</v>
      </c>
      <c r="E49" s="102" t="s">
        <v>116</v>
      </c>
      <c r="F49" s="166">
        <v>1</v>
      </c>
      <c r="G49" s="133"/>
      <c r="H49" s="166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66">
        <v>1</v>
      </c>
      <c r="T49" s="133"/>
    </row>
    <row r="50" spans="1:20" ht="23.25" customHeight="1">
      <c r="A50" s="102"/>
      <c r="B50" s="102"/>
      <c r="C50" s="114" t="s">
        <v>73</v>
      </c>
      <c r="D50" s="56" t="s">
        <v>66</v>
      </c>
      <c r="E50" s="102" t="s">
        <v>117</v>
      </c>
      <c r="F50" s="166">
        <v>1</v>
      </c>
      <c r="G50" s="133"/>
      <c r="H50" s="166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66">
        <v>1</v>
      </c>
      <c r="T50" s="133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workbookViewId="0" topLeftCell="A4">
      <selection activeCell="E30" sqref="E30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60" t="s">
        <v>118</v>
      </c>
      <c r="B1" s="160"/>
      <c r="C1" s="160"/>
      <c r="D1" s="160"/>
    </row>
    <row r="2" spans="1:10" ht="19.5" customHeight="1">
      <c r="A2" s="42"/>
      <c r="B2" s="161"/>
      <c r="C2" s="161"/>
      <c r="D2" s="161"/>
      <c r="E2" s="161"/>
      <c r="F2" s="161"/>
      <c r="G2" s="161"/>
      <c r="H2" s="161"/>
      <c r="I2" s="161"/>
      <c r="J2" s="168" t="s">
        <v>119</v>
      </c>
    </row>
    <row r="3" spans="1:10" ht="19.5" customHeight="1">
      <c r="A3" s="6" t="s">
        <v>120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36"/>
      <c r="B4" s="136"/>
      <c r="C4" s="136"/>
      <c r="D4" s="136"/>
      <c r="E4" s="136"/>
      <c r="F4" s="162"/>
      <c r="G4" s="162"/>
      <c r="H4" s="162"/>
      <c r="I4" s="162"/>
      <c r="J4" s="9" t="s">
        <v>6</v>
      </c>
      <c r="K4" s="34"/>
      <c r="L4" s="34"/>
    </row>
    <row r="5" spans="1:12" ht="19.5" customHeight="1">
      <c r="A5" s="137" t="s">
        <v>41</v>
      </c>
      <c r="B5" s="137"/>
      <c r="C5" s="137"/>
      <c r="D5" s="137"/>
      <c r="E5" s="137"/>
      <c r="F5" s="163" t="s">
        <v>42</v>
      </c>
      <c r="G5" s="163" t="s">
        <v>121</v>
      </c>
      <c r="H5" s="164" t="s">
        <v>122</v>
      </c>
      <c r="I5" s="164" t="s">
        <v>123</v>
      </c>
      <c r="J5" s="164" t="s">
        <v>124</v>
      </c>
      <c r="K5" s="34"/>
      <c r="L5" s="34"/>
    </row>
    <row r="6" spans="1:12" ht="19.5" customHeight="1">
      <c r="A6" s="137" t="s">
        <v>52</v>
      </c>
      <c r="B6" s="137"/>
      <c r="C6" s="137"/>
      <c r="D6" s="164" t="s">
        <v>53</v>
      </c>
      <c r="E6" s="164" t="s">
        <v>125</v>
      </c>
      <c r="F6" s="163"/>
      <c r="G6" s="163"/>
      <c r="H6" s="164"/>
      <c r="I6" s="164"/>
      <c r="J6" s="164"/>
      <c r="K6" s="34"/>
      <c r="L6" s="34"/>
    </row>
    <row r="7" spans="1:12" ht="20.25" customHeight="1">
      <c r="A7" s="165" t="s">
        <v>62</v>
      </c>
      <c r="B7" s="165" t="s">
        <v>63</v>
      </c>
      <c r="C7" s="138" t="s">
        <v>64</v>
      </c>
      <c r="D7" s="164"/>
      <c r="E7" s="164"/>
      <c r="F7" s="163"/>
      <c r="G7" s="163"/>
      <c r="H7" s="164"/>
      <c r="I7" s="164"/>
      <c r="J7" s="164"/>
      <c r="K7" s="34"/>
      <c r="L7" s="34"/>
    </row>
    <row r="8" spans="1:10" ht="20.25" customHeight="1">
      <c r="A8" s="71" t="s">
        <v>65</v>
      </c>
      <c r="B8" s="71"/>
      <c r="C8" s="71"/>
      <c r="D8" s="56" t="s">
        <v>66</v>
      </c>
      <c r="E8" s="73" t="s">
        <v>67</v>
      </c>
      <c r="F8" s="28">
        <v>172.76</v>
      </c>
      <c r="G8" s="28">
        <v>152.76</v>
      </c>
      <c r="H8" s="28">
        <v>20</v>
      </c>
      <c r="I8" s="169"/>
      <c r="J8" s="169"/>
    </row>
    <row r="9" spans="1:10" ht="20.25" customHeight="1">
      <c r="A9" s="71"/>
      <c r="B9" s="71" t="s">
        <v>68</v>
      </c>
      <c r="C9" s="71"/>
      <c r="D9" s="56" t="s">
        <v>66</v>
      </c>
      <c r="E9" s="73" t="s">
        <v>69</v>
      </c>
      <c r="F9" s="28">
        <v>14.23</v>
      </c>
      <c r="G9" s="28">
        <v>14.23</v>
      </c>
      <c r="H9" s="28"/>
      <c r="I9" s="169"/>
      <c r="J9" s="169"/>
    </row>
    <row r="10" spans="1:10" ht="20.25" customHeight="1">
      <c r="A10" s="71"/>
      <c r="B10" s="71"/>
      <c r="C10" s="71" t="s">
        <v>68</v>
      </c>
      <c r="D10" s="56" t="s">
        <v>66</v>
      </c>
      <c r="E10" s="73" t="s">
        <v>70</v>
      </c>
      <c r="F10" s="28">
        <v>14.23</v>
      </c>
      <c r="G10" s="28">
        <v>14.23</v>
      </c>
      <c r="H10" s="28"/>
      <c r="I10" s="169"/>
      <c r="J10" s="169"/>
    </row>
    <row r="11" spans="1:10" ht="20.25" customHeight="1">
      <c r="A11" s="71"/>
      <c r="B11" s="71" t="s">
        <v>71</v>
      </c>
      <c r="C11" s="71"/>
      <c r="D11" s="56" t="s">
        <v>66</v>
      </c>
      <c r="E11" s="73" t="s">
        <v>72</v>
      </c>
      <c r="F11" s="28">
        <v>123.36</v>
      </c>
      <c r="G11" s="28">
        <v>123.36</v>
      </c>
      <c r="H11" s="28"/>
      <c r="I11" s="169"/>
      <c r="J11" s="169"/>
    </row>
    <row r="12" spans="1:10" ht="20.25" customHeight="1">
      <c r="A12" s="71"/>
      <c r="B12" s="71"/>
      <c r="C12" s="71" t="s">
        <v>68</v>
      </c>
      <c r="D12" s="56" t="s">
        <v>66</v>
      </c>
      <c r="E12" s="92" t="s">
        <v>70</v>
      </c>
      <c r="F12" s="28">
        <v>103.36</v>
      </c>
      <c r="G12" s="28">
        <v>103.36</v>
      </c>
      <c r="H12" s="28"/>
      <c r="I12" s="169"/>
      <c r="J12" s="169"/>
    </row>
    <row r="13" spans="1:10" ht="20.25" customHeight="1">
      <c r="A13" s="71"/>
      <c r="B13" s="71"/>
      <c r="C13" s="71" t="s">
        <v>73</v>
      </c>
      <c r="D13" s="56" t="s">
        <v>66</v>
      </c>
      <c r="E13" s="92" t="s">
        <v>74</v>
      </c>
      <c r="F13" s="28">
        <v>20</v>
      </c>
      <c r="G13" s="28"/>
      <c r="H13" s="28">
        <v>20</v>
      </c>
      <c r="I13" s="169"/>
      <c r="J13" s="169"/>
    </row>
    <row r="14" spans="1:10" ht="20.25" customHeight="1">
      <c r="A14" s="71"/>
      <c r="B14" s="71" t="s">
        <v>75</v>
      </c>
      <c r="C14" s="71"/>
      <c r="D14" s="56" t="s">
        <v>66</v>
      </c>
      <c r="E14" s="92" t="s">
        <v>76</v>
      </c>
      <c r="F14" s="28">
        <v>10.92</v>
      </c>
      <c r="G14" s="28">
        <v>10.92</v>
      </c>
      <c r="H14" s="28"/>
      <c r="I14" s="169"/>
      <c r="J14" s="169"/>
    </row>
    <row r="15" spans="1:10" ht="20.25" customHeight="1">
      <c r="A15" s="71"/>
      <c r="B15" s="71"/>
      <c r="C15" s="71" t="s">
        <v>68</v>
      </c>
      <c r="D15" s="56" t="s">
        <v>66</v>
      </c>
      <c r="E15" s="92" t="s">
        <v>70</v>
      </c>
      <c r="F15" s="28">
        <v>10.92</v>
      </c>
      <c r="G15" s="28">
        <v>10.92</v>
      </c>
      <c r="H15" s="28"/>
      <c r="I15" s="169"/>
      <c r="J15" s="169"/>
    </row>
    <row r="16" spans="1:10" ht="20.25" customHeight="1">
      <c r="A16" s="71"/>
      <c r="B16" s="71" t="s">
        <v>77</v>
      </c>
      <c r="C16" s="71"/>
      <c r="D16" s="56" t="s">
        <v>66</v>
      </c>
      <c r="E16" s="92" t="s">
        <v>78</v>
      </c>
      <c r="F16" s="28">
        <v>3</v>
      </c>
      <c r="G16" s="28">
        <v>3</v>
      </c>
      <c r="H16" s="28"/>
      <c r="I16" s="169"/>
      <c r="J16" s="169"/>
    </row>
    <row r="17" spans="1:10" ht="20.25" customHeight="1">
      <c r="A17" s="71"/>
      <c r="B17" s="71"/>
      <c r="C17" s="71" t="s">
        <v>68</v>
      </c>
      <c r="D17" s="56" t="s">
        <v>66</v>
      </c>
      <c r="E17" s="92" t="s">
        <v>70</v>
      </c>
      <c r="F17" s="28">
        <v>3</v>
      </c>
      <c r="G17" s="28">
        <v>3</v>
      </c>
      <c r="H17" s="28"/>
      <c r="I17" s="169"/>
      <c r="J17" s="169"/>
    </row>
    <row r="18" spans="1:10" ht="20.25" customHeight="1">
      <c r="A18" s="93"/>
      <c r="B18" s="114" t="s">
        <v>79</v>
      </c>
      <c r="C18" s="114"/>
      <c r="D18" s="56" t="s">
        <v>66</v>
      </c>
      <c r="E18" s="95" t="s">
        <v>80</v>
      </c>
      <c r="F18" s="28">
        <v>19.26</v>
      </c>
      <c r="G18" s="28">
        <v>19.26</v>
      </c>
      <c r="H18" s="28"/>
      <c r="I18" s="169"/>
      <c r="J18" s="169"/>
    </row>
    <row r="19" spans="1:10" ht="20.25" customHeight="1">
      <c r="A19" s="93"/>
      <c r="B19" s="114"/>
      <c r="C19" s="114" t="s">
        <v>68</v>
      </c>
      <c r="D19" s="56" t="s">
        <v>66</v>
      </c>
      <c r="E19" s="95" t="s">
        <v>70</v>
      </c>
      <c r="F19" s="28">
        <v>19.26</v>
      </c>
      <c r="G19" s="28">
        <v>19.26</v>
      </c>
      <c r="H19" s="28"/>
      <c r="I19" s="169"/>
      <c r="J19" s="169"/>
    </row>
    <row r="20" spans="1:10" ht="20.25" customHeight="1">
      <c r="A20" s="93"/>
      <c r="B20" s="114" t="s">
        <v>81</v>
      </c>
      <c r="C20" s="114"/>
      <c r="D20" s="56" t="s">
        <v>66</v>
      </c>
      <c r="E20" s="95" t="s">
        <v>82</v>
      </c>
      <c r="F20" s="28">
        <v>2</v>
      </c>
      <c r="G20" s="28">
        <v>2</v>
      </c>
      <c r="H20" s="28"/>
      <c r="I20" s="169"/>
      <c r="J20" s="169"/>
    </row>
    <row r="21" spans="1:10" ht="20.25" customHeight="1">
      <c r="A21" s="93"/>
      <c r="B21" s="114"/>
      <c r="C21" s="114" t="s">
        <v>81</v>
      </c>
      <c r="D21" s="56" t="s">
        <v>66</v>
      </c>
      <c r="E21" s="95" t="s">
        <v>83</v>
      </c>
      <c r="F21" s="28">
        <v>2</v>
      </c>
      <c r="G21" s="28">
        <v>2</v>
      </c>
      <c r="H21" s="28"/>
      <c r="I21" s="169"/>
      <c r="J21" s="169"/>
    </row>
    <row r="22" spans="1:10" ht="20.25" customHeight="1">
      <c r="A22" s="93">
        <v>204</v>
      </c>
      <c r="B22" s="114"/>
      <c r="C22" s="114"/>
      <c r="D22" s="56" t="s">
        <v>66</v>
      </c>
      <c r="E22" s="95" t="s">
        <v>84</v>
      </c>
      <c r="F22" s="28">
        <v>4</v>
      </c>
      <c r="G22" s="28">
        <v>4</v>
      </c>
      <c r="H22" s="28"/>
      <c r="I22" s="169"/>
      <c r="J22" s="169"/>
    </row>
    <row r="23" spans="1:10" ht="20.25" customHeight="1">
      <c r="A23" s="93"/>
      <c r="B23" s="114" t="s">
        <v>73</v>
      </c>
      <c r="C23" s="114"/>
      <c r="D23" s="56" t="s">
        <v>66</v>
      </c>
      <c r="E23" s="95" t="s">
        <v>85</v>
      </c>
      <c r="F23" s="28">
        <v>4</v>
      </c>
      <c r="G23" s="28">
        <v>4</v>
      </c>
      <c r="H23" s="28"/>
      <c r="I23" s="169"/>
      <c r="J23" s="169"/>
    </row>
    <row r="24" spans="1:10" ht="20.25" customHeight="1">
      <c r="A24" s="93"/>
      <c r="B24" s="114"/>
      <c r="C24" s="114" t="s">
        <v>86</v>
      </c>
      <c r="D24" s="56" t="s">
        <v>66</v>
      </c>
      <c r="E24" s="95" t="s">
        <v>87</v>
      </c>
      <c r="F24" s="28">
        <v>4</v>
      </c>
      <c r="G24" s="28">
        <v>4</v>
      </c>
      <c r="H24" s="28"/>
      <c r="I24" s="133"/>
      <c r="J24" s="133"/>
    </row>
    <row r="25" spans="1:10" ht="20.25" customHeight="1">
      <c r="A25" s="93">
        <v>208</v>
      </c>
      <c r="B25" s="114"/>
      <c r="C25" s="114"/>
      <c r="D25" s="56" t="s">
        <v>66</v>
      </c>
      <c r="E25" s="95" t="s">
        <v>88</v>
      </c>
      <c r="F25" s="28">
        <v>36.69</v>
      </c>
      <c r="G25" s="28">
        <v>36.69</v>
      </c>
      <c r="H25" s="28"/>
      <c r="I25" s="133"/>
      <c r="J25" s="133"/>
    </row>
    <row r="26" spans="1:10" ht="20.25" customHeight="1">
      <c r="A26" s="93"/>
      <c r="B26" s="114" t="s">
        <v>68</v>
      </c>
      <c r="C26" s="114"/>
      <c r="D26" s="56" t="s">
        <v>66</v>
      </c>
      <c r="E26" s="95" t="s">
        <v>89</v>
      </c>
      <c r="F26" s="28">
        <v>21.51</v>
      </c>
      <c r="G26" s="28">
        <v>21.51</v>
      </c>
      <c r="H26" s="28"/>
      <c r="I26" s="133"/>
      <c r="J26" s="133"/>
    </row>
    <row r="27" spans="1:10" ht="20.25" customHeight="1">
      <c r="A27" s="93"/>
      <c r="B27" s="114"/>
      <c r="C27" s="114" t="s">
        <v>81</v>
      </c>
      <c r="D27" s="56" t="s">
        <v>66</v>
      </c>
      <c r="E27" s="95" t="s">
        <v>90</v>
      </c>
      <c r="F27" s="28">
        <v>21.51</v>
      </c>
      <c r="G27" s="28">
        <v>21.51</v>
      </c>
      <c r="H27" s="28"/>
      <c r="I27" s="133"/>
      <c r="J27" s="133"/>
    </row>
    <row r="28" spans="1:10" ht="20.25" customHeight="1">
      <c r="A28" s="93"/>
      <c r="B28" s="114" t="s">
        <v>91</v>
      </c>
      <c r="C28" s="114"/>
      <c r="D28" s="56" t="s">
        <v>66</v>
      </c>
      <c r="E28" s="95" t="s">
        <v>92</v>
      </c>
      <c r="F28" s="28">
        <v>1.87</v>
      </c>
      <c r="G28" s="28">
        <v>1.87</v>
      </c>
      <c r="H28" s="28"/>
      <c r="I28" s="133"/>
      <c r="J28" s="133"/>
    </row>
    <row r="29" spans="1:10" ht="20.25" customHeight="1">
      <c r="A29" s="93"/>
      <c r="B29" s="114"/>
      <c r="C29" s="114" t="s">
        <v>68</v>
      </c>
      <c r="D29" s="56" t="s">
        <v>66</v>
      </c>
      <c r="E29" s="95" t="s">
        <v>93</v>
      </c>
      <c r="F29" s="166">
        <v>0.69</v>
      </c>
      <c r="G29" s="166">
        <v>0.69</v>
      </c>
      <c r="H29" s="166"/>
      <c r="I29" s="133"/>
      <c r="J29" s="133"/>
    </row>
    <row r="30" spans="1:10" ht="20.25" customHeight="1">
      <c r="A30" s="93"/>
      <c r="B30" s="114"/>
      <c r="C30" s="114" t="s">
        <v>94</v>
      </c>
      <c r="D30" s="56" t="s">
        <v>66</v>
      </c>
      <c r="E30" s="95" t="s">
        <v>95</v>
      </c>
      <c r="F30" s="166">
        <v>1.17</v>
      </c>
      <c r="G30" s="166">
        <v>1.17</v>
      </c>
      <c r="H30" s="166"/>
      <c r="I30" s="133"/>
      <c r="J30" s="133"/>
    </row>
    <row r="31" spans="1:10" ht="20.25" customHeight="1">
      <c r="A31" s="93"/>
      <c r="B31" s="114" t="s">
        <v>96</v>
      </c>
      <c r="C31" s="114"/>
      <c r="D31" s="56" t="s">
        <v>66</v>
      </c>
      <c r="E31" s="95" t="s">
        <v>97</v>
      </c>
      <c r="F31" s="166">
        <v>13.32</v>
      </c>
      <c r="G31" s="166">
        <v>13.32</v>
      </c>
      <c r="H31" s="166"/>
      <c r="I31" s="133"/>
      <c r="J31" s="133"/>
    </row>
    <row r="32" spans="1:10" ht="20.25" customHeight="1">
      <c r="A32" s="93"/>
      <c r="B32" s="114"/>
      <c r="C32" s="114" t="s">
        <v>73</v>
      </c>
      <c r="D32" s="56" t="s">
        <v>66</v>
      </c>
      <c r="E32" s="95" t="s">
        <v>98</v>
      </c>
      <c r="F32" s="166">
        <v>13.32</v>
      </c>
      <c r="G32" s="166">
        <v>13.32</v>
      </c>
      <c r="H32" s="166"/>
      <c r="I32" s="133"/>
      <c r="J32" s="133"/>
    </row>
    <row r="33" spans="1:10" ht="20.25" customHeight="1">
      <c r="A33" s="93">
        <v>210</v>
      </c>
      <c r="B33" s="114"/>
      <c r="C33" s="114"/>
      <c r="D33" s="56" t="s">
        <v>66</v>
      </c>
      <c r="E33" s="95" t="s">
        <v>99</v>
      </c>
      <c r="F33" s="167">
        <v>39.23</v>
      </c>
      <c r="G33" s="167">
        <v>39.23</v>
      </c>
      <c r="H33" s="167"/>
      <c r="I33" s="133"/>
      <c r="J33" s="133"/>
    </row>
    <row r="34" spans="1:10" ht="20.25" customHeight="1">
      <c r="A34" s="93"/>
      <c r="B34" s="114" t="s">
        <v>68</v>
      </c>
      <c r="C34" s="114"/>
      <c r="D34" s="56" t="s">
        <v>66</v>
      </c>
      <c r="E34" s="95" t="s">
        <v>100</v>
      </c>
      <c r="F34" s="166">
        <v>39.23</v>
      </c>
      <c r="G34" s="166">
        <v>39.23</v>
      </c>
      <c r="H34" s="166"/>
      <c r="I34" s="133"/>
      <c r="J34" s="133"/>
    </row>
    <row r="35" spans="1:10" ht="20.25" customHeight="1">
      <c r="A35" s="93"/>
      <c r="B35" s="114"/>
      <c r="C35" s="114" t="s">
        <v>81</v>
      </c>
      <c r="D35" s="56" t="s">
        <v>66</v>
      </c>
      <c r="E35" s="95" t="s">
        <v>101</v>
      </c>
      <c r="F35" s="166">
        <v>31.15</v>
      </c>
      <c r="G35" s="166">
        <v>31.15</v>
      </c>
      <c r="H35" s="166"/>
      <c r="I35" s="133"/>
      <c r="J35" s="133"/>
    </row>
    <row r="36" spans="1:10" ht="20.25" customHeight="1">
      <c r="A36" s="93"/>
      <c r="B36" s="114" t="s">
        <v>94</v>
      </c>
      <c r="C36" s="114"/>
      <c r="D36" s="56" t="s">
        <v>66</v>
      </c>
      <c r="E36" s="95" t="s">
        <v>102</v>
      </c>
      <c r="F36" s="166">
        <v>31.15</v>
      </c>
      <c r="G36" s="166">
        <v>31.15</v>
      </c>
      <c r="H36" s="166"/>
      <c r="I36" s="133"/>
      <c r="J36" s="133"/>
    </row>
    <row r="37" spans="1:10" ht="20.25" customHeight="1">
      <c r="A37" s="93"/>
      <c r="B37" s="114"/>
      <c r="C37" s="114" t="s">
        <v>68</v>
      </c>
      <c r="D37" s="56" t="s">
        <v>66</v>
      </c>
      <c r="E37" s="95" t="s">
        <v>103</v>
      </c>
      <c r="F37" s="166">
        <v>5.53</v>
      </c>
      <c r="G37" s="166">
        <v>5.53</v>
      </c>
      <c r="H37" s="166"/>
      <c r="I37" s="133"/>
      <c r="J37" s="133"/>
    </row>
    <row r="38" spans="1:10" ht="20.25" customHeight="1">
      <c r="A38" s="93"/>
      <c r="B38" s="114"/>
      <c r="C38" s="114" t="s">
        <v>73</v>
      </c>
      <c r="D38" s="56" t="s">
        <v>66</v>
      </c>
      <c r="E38" s="95" t="s">
        <v>104</v>
      </c>
      <c r="F38" s="166">
        <v>2.55</v>
      </c>
      <c r="G38" s="166">
        <v>2.55</v>
      </c>
      <c r="H38" s="166"/>
      <c r="I38" s="133"/>
      <c r="J38" s="133"/>
    </row>
    <row r="39" spans="1:10" ht="20.25" customHeight="1">
      <c r="A39" s="93">
        <v>211</v>
      </c>
      <c r="B39" s="114"/>
      <c r="C39" s="114"/>
      <c r="D39" s="56" t="s">
        <v>66</v>
      </c>
      <c r="E39" s="95" t="s">
        <v>105</v>
      </c>
      <c r="F39" s="167">
        <v>3</v>
      </c>
      <c r="G39" s="167">
        <v>3</v>
      </c>
      <c r="H39" s="167"/>
      <c r="I39" s="133"/>
      <c r="J39" s="133"/>
    </row>
    <row r="40" spans="1:10" ht="20.25" customHeight="1">
      <c r="A40" s="93"/>
      <c r="B40" s="114" t="s">
        <v>71</v>
      </c>
      <c r="C40" s="114"/>
      <c r="D40" s="56" t="s">
        <v>66</v>
      </c>
      <c r="E40" s="99" t="s">
        <v>106</v>
      </c>
      <c r="F40" s="166">
        <v>3</v>
      </c>
      <c r="G40" s="166">
        <v>3</v>
      </c>
      <c r="H40" s="166"/>
      <c r="I40" s="133"/>
      <c r="J40" s="133"/>
    </row>
    <row r="41" spans="1:10" ht="20.25" customHeight="1">
      <c r="A41" s="93"/>
      <c r="B41" s="114"/>
      <c r="C41" s="114" t="s">
        <v>73</v>
      </c>
      <c r="D41" s="56" t="s">
        <v>66</v>
      </c>
      <c r="E41" s="99" t="s">
        <v>107</v>
      </c>
      <c r="F41" s="166">
        <v>3</v>
      </c>
      <c r="G41" s="166">
        <v>3</v>
      </c>
      <c r="H41" s="166"/>
      <c r="I41" s="133"/>
      <c r="J41" s="133"/>
    </row>
    <row r="42" spans="1:10" ht="20.25" customHeight="1">
      <c r="A42" s="93">
        <v>213</v>
      </c>
      <c r="B42" s="114"/>
      <c r="C42" s="114"/>
      <c r="D42" s="56" t="s">
        <v>66</v>
      </c>
      <c r="E42" s="95" t="s">
        <v>108</v>
      </c>
      <c r="F42" s="166">
        <v>93.64</v>
      </c>
      <c r="G42" s="166">
        <v>93.64</v>
      </c>
      <c r="H42" s="166"/>
      <c r="I42" s="133"/>
      <c r="J42" s="133"/>
    </row>
    <row r="43" spans="1:10" ht="20.25" customHeight="1">
      <c r="A43" s="93"/>
      <c r="B43" s="114" t="s">
        <v>109</v>
      </c>
      <c r="C43" s="114"/>
      <c r="D43" s="56" t="s">
        <v>66</v>
      </c>
      <c r="E43" s="95" t="s">
        <v>110</v>
      </c>
      <c r="F43" s="166">
        <v>93.64</v>
      </c>
      <c r="G43" s="166">
        <v>93.64</v>
      </c>
      <c r="H43" s="166"/>
      <c r="I43" s="133"/>
      <c r="J43" s="133"/>
    </row>
    <row r="44" spans="1:10" ht="20.25" customHeight="1">
      <c r="A44" s="93"/>
      <c r="B44" s="114"/>
      <c r="C44" s="114" t="s">
        <v>94</v>
      </c>
      <c r="D44" s="56" t="s">
        <v>66</v>
      </c>
      <c r="E44" s="95" t="s">
        <v>111</v>
      </c>
      <c r="F44" s="166">
        <v>93.64</v>
      </c>
      <c r="G44" s="166">
        <v>93.64</v>
      </c>
      <c r="H44" s="166"/>
      <c r="I44" s="133"/>
      <c r="J44" s="133"/>
    </row>
    <row r="45" spans="1:10" ht="20.25" customHeight="1">
      <c r="A45" s="93">
        <v>221</v>
      </c>
      <c r="B45" s="114"/>
      <c r="C45" s="114"/>
      <c r="D45" s="56" t="s">
        <v>66</v>
      </c>
      <c r="E45" s="95" t="s">
        <v>112</v>
      </c>
      <c r="F45" s="166">
        <v>14.32</v>
      </c>
      <c r="G45" s="166">
        <v>14.32</v>
      </c>
      <c r="H45" s="166"/>
      <c r="I45" s="133"/>
      <c r="J45" s="133"/>
    </row>
    <row r="46" spans="1:10" ht="20.25" customHeight="1">
      <c r="A46" s="93"/>
      <c r="B46" s="114" t="s">
        <v>73</v>
      </c>
      <c r="C46" s="114"/>
      <c r="D46" s="56" t="s">
        <v>66</v>
      </c>
      <c r="E46" s="95" t="s">
        <v>113</v>
      </c>
      <c r="F46" s="166">
        <v>14.32</v>
      </c>
      <c r="G46" s="166">
        <v>14.32</v>
      </c>
      <c r="H46" s="166"/>
      <c r="I46" s="133"/>
      <c r="J46" s="133"/>
    </row>
    <row r="47" spans="1:10" ht="20.25" customHeight="1">
      <c r="A47" s="93"/>
      <c r="B47" s="114"/>
      <c r="C47" s="114" t="s">
        <v>68</v>
      </c>
      <c r="D47" s="56" t="s">
        <v>66</v>
      </c>
      <c r="E47" s="95" t="s">
        <v>114</v>
      </c>
      <c r="F47" s="166">
        <v>14.32</v>
      </c>
      <c r="G47" s="166">
        <v>14.32</v>
      </c>
      <c r="H47" s="166"/>
      <c r="I47" s="133"/>
      <c r="J47" s="133"/>
    </row>
    <row r="48" spans="1:10" ht="20.25" customHeight="1">
      <c r="A48" s="102">
        <v>230</v>
      </c>
      <c r="B48" s="102"/>
      <c r="C48" s="102"/>
      <c r="D48" s="56" t="s">
        <v>66</v>
      </c>
      <c r="E48" s="102" t="s">
        <v>115</v>
      </c>
      <c r="F48" s="166">
        <v>1</v>
      </c>
      <c r="G48" s="133">
        <v>1</v>
      </c>
      <c r="H48" s="166"/>
      <c r="I48" s="133"/>
      <c r="J48" s="133"/>
    </row>
    <row r="49" spans="1:10" ht="20.25" customHeight="1">
      <c r="A49" s="102"/>
      <c r="B49" s="121" t="s">
        <v>75</v>
      </c>
      <c r="C49" s="102"/>
      <c r="D49" s="56" t="s">
        <v>66</v>
      </c>
      <c r="E49" s="102" t="s">
        <v>116</v>
      </c>
      <c r="F49" s="166">
        <v>1</v>
      </c>
      <c r="G49" s="133">
        <v>1</v>
      </c>
      <c r="H49" s="166"/>
      <c r="I49" s="133"/>
      <c r="J49" s="133"/>
    </row>
    <row r="50" spans="1:10" ht="20.25" customHeight="1">
      <c r="A50" s="102"/>
      <c r="B50" s="102"/>
      <c r="C50" s="114" t="s">
        <v>73</v>
      </c>
      <c r="D50" s="56" t="s">
        <v>66</v>
      </c>
      <c r="E50" s="102" t="s">
        <v>117</v>
      </c>
      <c r="F50" s="166">
        <v>1</v>
      </c>
      <c r="G50" s="133">
        <v>1</v>
      </c>
      <c r="H50" s="166"/>
      <c r="I50" s="133"/>
      <c r="J50" s="133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1">
      <selection activeCell="F20" sqref="F20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 t="s">
        <v>126</v>
      </c>
    </row>
    <row r="2" spans="1:34" ht="20.25" customHeight="1">
      <c r="A2" s="135"/>
      <c r="B2" s="135"/>
      <c r="C2" s="135"/>
      <c r="D2" s="135"/>
      <c r="E2" s="135"/>
      <c r="F2" s="135"/>
      <c r="G2" s="135"/>
      <c r="H2" s="44" t="s">
        <v>127</v>
      </c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</row>
    <row r="3" spans="1:34" ht="20.25" customHeight="1">
      <c r="A3" s="6" t="s">
        <v>128</v>
      </c>
      <c r="B3" s="6"/>
      <c r="C3" s="6"/>
      <c r="D3" s="6"/>
      <c r="E3" s="6"/>
      <c r="F3" s="6"/>
      <c r="G3" s="6"/>
      <c r="H3" s="6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</row>
    <row r="4" spans="1:34" ht="20.25" customHeight="1">
      <c r="A4" s="136"/>
      <c r="B4" s="136"/>
      <c r="C4" s="42"/>
      <c r="D4" s="42"/>
      <c r="E4" s="42"/>
      <c r="F4" s="42"/>
      <c r="G4" s="42"/>
      <c r="H4" s="9" t="s">
        <v>6</v>
      </c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</row>
    <row r="5" spans="1:34" ht="20.25" customHeight="1">
      <c r="A5" s="137" t="s">
        <v>7</v>
      </c>
      <c r="B5" s="137"/>
      <c r="C5" s="137" t="s">
        <v>8</v>
      </c>
      <c r="D5" s="137"/>
      <c r="E5" s="137"/>
      <c r="F5" s="137"/>
      <c r="G5" s="137"/>
      <c r="H5" s="137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</row>
    <row r="6" spans="1:34" s="134" customFormat="1" ht="37.5" customHeight="1">
      <c r="A6" s="138" t="s">
        <v>9</v>
      </c>
      <c r="B6" s="139" t="s">
        <v>10</v>
      </c>
      <c r="C6" s="138" t="s">
        <v>9</v>
      </c>
      <c r="D6" s="138" t="s">
        <v>42</v>
      </c>
      <c r="E6" s="139" t="s">
        <v>129</v>
      </c>
      <c r="F6" s="140" t="s">
        <v>130</v>
      </c>
      <c r="G6" s="138" t="s">
        <v>131</v>
      </c>
      <c r="H6" s="140" t="s">
        <v>132</v>
      </c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</row>
    <row r="7" spans="1:34" ht="24.75" customHeight="1">
      <c r="A7" s="141" t="s">
        <v>133</v>
      </c>
      <c r="B7" s="142">
        <v>364.65</v>
      </c>
      <c r="C7" s="143" t="s">
        <v>12</v>
      </c>
      <c r="D7" s="142">
        <v>172.76</v>
      </c>
      <c r="E7" s="142">
        <v>172.76</v>
      </c>
      <c r="F7" s="144"/>
      <c r="G7" s="144"/>
      <c r="H7" s="144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</row>
    <row r="8" spans="1:34" ht="24.75" customHeight="1">
      <c r="A8" s="141" t="s">
        <v>134</v>
      </c>
      <c r="B8" s="144">
        <v>363.65</v>
      </c>
      <c r="C8" s="143" t="s">
        <v>135</v>
      </c>
      <c r="D8" s="142"/>
      <c r="E8" s="142"/>
      <c r="F8" s="145"/>
      <c r="G8" s="145"/>
      <c r="H8" s="144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</row>
    <row r="9" spans="1:34" ht="24.75" customHeight="1">
      <c r="A9" s="141" t="s">
        <v>136</v>
      </c>
      <c r="B9" s="144"/>
      <c r="C9" s="143" t="s">
        <v>137</v>
      </c>
      <c r="D9" s="142"/>
      <c r="E9" s="142"/>
      <c r="F9" s="145"/>
      <c r="G9" s="145"/>
      <c r="H9" s="144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</row>
    <row r="10" spans="1:34" ht="24.75" customHeight="1">
      <c r="A10" s="141" t="s">
        <v>138</v>
      </c>
      <c r="B10" s="142">
        <v>1</v>
      </c>
      <c r="C10" s="143" t="s">
        <v>84</v>
      </c>
      <c r="D10" s="142">
        <v>4</v>
      </c>
      <c r="E10" s="142">
        <v>4</v>
      </c>
      <c r="F10" s="145"/>
      <c r="G10" s="145"/>
      <c r="H10" s="144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</row>
    <row r="11" spans="1:34" ht="24.75" customHeight="1">
      <c r="A11" s="141" t="s">
        <v>139</v>
      </c>
      <c r="B11" s="146"/>
      <c r="C11" s="143" t="s">
        <v>140</v>
      </c>
      <c r="D11" s="142"/>
      <c r="E11" s="142"/>
      <c r="F11" s="145"/>
      <c r="G11" s="145"/>
      <c r="H11" s="144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</row>
    <row r="12" spans="1:34" ht="24.75" customHeight="1">
      <c r="A12" s="141" t="s">
        <v>134</v>
      </c>
      <c r="B12" s="144"/>
      <c r="C12" s="143" t="s">
        <v>88</v>
      </c>
      <c r="D12" s="142">
        <v>36.69</v>
      </c>
      <c r="E12" s="142">
        <v>36.69</v>
      </c>
      <c r="F12" s="145"/>
      <c r="G12" s="145"/>
      <c r="H12" s="144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</row>
    <row r="13" spans="1:34" ht="24.75" customHeight="1">
      <c r="A13" s="141" t="s">
        <v>136</v>
      </c>
      <c r="B13" s="144"/>
      <c r="C13" s="143" t="s">
        <v>99</v>
      </c>
      <c r="D13" s="147">
        <v>39.23</v>
      </c>
      <c r="E13" s="147">
        <v>39.23</v>
      </c>
      <c r="F13" s="145"/>
      <c r="G13" s="145"/>
      <c r="H13" s="144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</row>
    <row r="14" spans="1:34" ht="24.75" customHeight="1">
      <c r="A14" s="141" t="s">
        <v>141</v>
      </c>
      <c r="B14" s="144"/>
      <c r="C14" s="143" t="s">
        <v>142</v>
      </c>
      <c r="D14" s="142">
        <v>3</v>
      </c>
      <c r="E14" s="142">
        <v>3</v>
      </c>
      <c r="F14" s="145"/>
      <c r="G14" s="145"/>
      <c r="H14" s="144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</row>
    <row r="15" spans="1:34" ht="24.75" customHeight="1">
      <c r="A15" s="141" t="s">
        <v>143</v>
      </c>
      <c r="B15" s="142"/>
      <c r="C15" s="143" t="s">
        <v>108</v>
      </c>
      <c r="D15" s="142">
        <v>93.64</v>
      </c>
      <c r="E15" s="142">
        <v>93.64</v>
      </c>
      <c r="F15" s="145"/>
      <c r="G15" s="145"/>
      <c r="H15" s="144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</row>
    <row r="16" spans="1:34" ht="24.75" customHeight="1">
      <c r="A16" s="148"/>
      <c r="B16" s="149"/>
      <c r="C16" s="143" t="s">
        <v>112</v>
      </c>
      <c r="D16" s="142">
        <v>14.32</v>
      </c>
      <c r="E16" s="142">
        <v>14.32</v>
      </c>
      <c r="F16" s="142"/>
      <c r="G16" s="142"/>
      <c r="H16" s="142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</row>
    <row r="17" spans="1:34" ht="24.75" customHeight="1">
      <c r="A17" s="150"/>
      <c r="B17" s="147"/>
      <c r="C17" s="143" t="s">
        <v>115</v>
      </c>
      <c r="D17" s="142">
        <v>1</v>
      </c>
      <c r="E17" s="142">
        <v>1</v>
      </c>
      <c r="F17" s="147"/>
      <c r="G17" s="147"/>
      <c r="H17" s="147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</row>
    <row r="18" spans="1:34" ht="24.75" customHeight="1">
      <c r="A18" s="143"/>
      <c r="B18" s="142"/>
      <c r="C18" s="150"/>
      <c r="D18" s="147"/>
      <c r="E18" s="147"/>
      <c r="F18" s="151"/>
      <c r="G18" s="151"/>
      <c r="H18" s="142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</row>
    <row r="19" spans="1:34" ht="24.75" customHeight="1">
      <c r="A19" s="143"/>
      <c r="B19" s="152"/>
      <c r="C19" s="143"/>
      <c r="D19" s="147"/>
      <c r="E19" s="147"/>
      <c r="F19" s="153"/>
      <c r="G19" s="153"/>
      <c r="H19" s="153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</row>
    <row r="20" spans="1:34" ht="20.25" customHeight="1">
      <c r="A20" s="150" t="s">
        <v>36</v>
      </c>
      <c r="B20" s="152">
        <v>364.65</v>
      </c>
      <c r="C20" s="150" t="s">
        <v>37</v>
      </c>
      <c r="D20" s="154">
        <v>364.65</v>
      </c>
      <c r="E20" s="154">
        <v>364.65</v>
      </c>
      <c r="F20" s="147"/>
      <c r="G20" s="147"/>
      <c r="H20" s="147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</row>
    <row r="21" spans="1:34" ht="20.25" customHeight="1">
      <c r="A21" s="155"/>
      <c r="B21" s="156"/>
      <c r="C21" s="157"/>
      <c r="D21" s="157"/>
      <c r="E21" s="157"/>
      <c r="F21" s="157"/>
      <c r="G21" s="157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1"/>
  <sheetViews>
    <sheetView workbookViewId="0" topLeftCell="E7">
      <selection activeCell="AE48" sqref="AE48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6" width="5.00390625" style="75" customWidth="1"/>
    <col min="7" max="7" width="6.75390625" style="75" customWidth="1"/>
    <col min="8" max="23" width="5.00390625" style="75" customWidth="1"/>
    <col min="24" max="29" width="4.875" style="75" customWidth="1"/>
    <col min="30" max="30" width="6.375" style="75" customWidth="1"/>
    <col min="31" max="31" width="4.875" style="75" customWidth="1"/>
    <col min="32" max="32" width="5.25390625" style="75" customWidth="1"/>
    <col min="33" max="33" width="4.50390625" style="75" customWidth="1"/>
    <col min="34" max="34" width="6.875" style="75" customWidth="1"/>
    <col min="35" max="35" width="4.50390625" style="75" customWidth="1"/>
    <col min="36" max="36" width="5.875" style="75" customWidth="1"/>
    <col min="37" max="37" width="7.00390625" style="75" customWidth="1"/>
    <col min="38" max="38" width="6.125" style="75" customWidth="1"/>
    <col min="39" max="45" width="4.50390625" style="75" customWidth="1"/>
    <col min="46" max="51" width="4.50390625" style="1" customWidth="1"/>
    <col min="52" max="52" width="8.00390625" style="1" customWidth="1"/>
    <col min="53" max="189" width="6.875" style="1" customWidth="1"/>
    <col min="190" max="16384" width="6.875" style="1" customWidth="1"/>
  </cols>
  <sheetData>
    <row r="1" spans="1:9" ht="30" customHeight="1">
      <c r="A1" s="76" t="s">
        <v>144</v>
      </c>
      <c r="B1" s="76"/>
      <c r="C1" s="76"/>
      <c r="D1" s="76"/>
      <c r="F1" s="77"/>
      <c r="G1" s="77"/>
      <c r="H1" s="77"/>
      <c r="I1" s="77"/>
    </row>
    <row r="2" ht="12.75" customHeight="1">
      <c r="AY2" s="1" t="s">
        <v>145</v>
      </c>
    </row>
    <row r="3" spans="1:51" ht="19.5" customHeight="1">
      <c r="A3" s="6" t="s">
        <v>146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52" ht="19.5" customHeight="1">
      <c r="A4" s="7"/>
      <c r="B4" s="7"/>
      <c r="C4" s="7"/>
      <c r="D4" s="7"/>
      <c r="E4" s="7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34"/>
      <c r="AU4" s="34"/>
      <c r="AV4" s="34"/>
      <c r="AW4" s="34"/>
      <c r="AX4" s="34"/>
      <c r="AY4" s="9" t="s">
        <v>6</v>
      </c>
      <c r="AZ4" s="34"/>
    </row>
    <row r="5" spans="1:66" ht="28.5" customHeight="1">
      <c r="A5" s="105" t="s">
        <v>41</v>
      </c>
      <c r="B5" s="105"/>
      <c r="C5" s="105"/>
      <c r="D5" s="105"/>
      <c r="E5" s="105"/>
      <c r="F5" s="19" t="s">
        <v>42</v>
      </c>
      <c r="G5" s="106" t="s">
        <v>147</v>
      </c>
      <c r="H5" s="106"/>
      <c r="I5" s="106"/>
      <c r="J5" s="106"/>
      <c r="K5" s="106"/>
      <c r="L5" s="106"/>
      <c r="M5" s="106"/>
      <c r="N5" s="106"/>
      <c r="O5" s="106"/>
      <c r="P5" s="106" t="s">
        <v>148</v>
      </c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26" t="s">
        <v>149</v>
      </c>
      <c r="AE5" s="126"/>
      <c r="AF5" s="126"/>
      <c r="AG5" s="126"/>
      <c r="AH5" s="126"/>
      <c r="AI5" s="126"/>
      <c r="AJ5" s="126"/>
      <c r="AK5" s="126"/>
      <c r="AL5" s="126"/>
      <c r="AM5" s="126" t="s">
        <v>150</v>
      </c>
      <c r="AN5" s="126"/>
      <c r="AO5" s="126"/>
      <c r="AP5" s="126"/>
      <c r="AQ5" s="126" t="s">
        <v>151</v>
      </c>
      <c r="AR5" s="126"/>
      <c r="AS5" s="126"/>
      <c r="AT5" s="126"/>
      <c r="AU5" s="126" t="s">
        <v>152</v>
      </c>
      <c r="AV5" s="126"/>
      <c r="AW5" s="126"/>
      <c r="AX5" s="126" t="s">
        <v>153</v>
      </c>
      <c r="AY5" s="126"/>
      <c r="AZ5" s="126"/>
      <c r="BA5" s="126" t="s">
        <v>154</v>
      </c>
      <c r="BB5" s="126"/>
      <c r="BC5" s="126"/>
      <c r="BD5" s="126"/>
      <c r="BE5" s="126"/>
      <c r="BF5" s="126" t="s">
        <v>155</v>
      </c>
      <c r="BG5" s="126"/>
      <c r="BH5" s="126"/>
      <c r="BI5" s="126"/>
      <c r="BJ5" s="126"/>
      <c r="BK5" s="126" t="s">
        <v>156</v>
      </c>
      <c r="BL5" s="126"/>
      <c r="BM5" s="126"/>
      <c r="BN5" s="126"/>
    </row>
    <row r="6" spans="1:66" ht="28.5" customHeight="1">
      <c r="A6" s="14" t="s">
        <v>52</v>
      </c>
      <c r="B6" s="14"/>
      <c r="C6" s="14"/>
      <c r="D6" s="19" t="s">
        <v>53</v>
      </c>
      <c r="E6" s="19" t="s">
        <v>54</v>
      </c>
      <c r="F6" s="19"/>
      <c r="G6" s="107" t="s">
        <v>57</v>
      </c>
      <c r="H6" s="107" t="s">
        <v>157</v>
      </c>
      <c r="I6" s="107" t="s">
        <v>158</v>
      </c>
      <c r="J6" s="107" t="s">
        <v>159</v>
      </c>
      <c r="K6" s="107" t="s">
        <v>160</v>
      </c>
      <c r="L6" s="107" t="s">
        <v>161</v>
      </c>
      <c r="M6" s="107" t="s">
        <v>162</v>
      </c>
      <c r="N6" s="107" t="s">
        <v>163</v>
      </c>
      <c r="O6" s="107" t="s">
        <v>164</v>
      </c>
      <c r="P6" s="107" t="s">
        <v>57</v>
      </c>
      <c r="Q6" s="107" t="s">
        <v>165</v>
      </c>
      <c r="R6" s="107" t="s">
        <v>166</v>
      </c>
      <c r="S6" s="107" t="s">
        <v>167</v>
      </c>
      <c r="T6" s="124" t="s">
        <v>168</v>
      </c>
      <c r="U6" s="107" t="s">
        <v>169</v>
      </c>
      <c r="V6" s="124" t="s">
        <v>170</v>
      </c>
      <c r="W6" s="107" t="s">
        <v>171</v>
      </c>
      <c r="X6" s="107" t="s">
        <v>172</v>
      </c>
      <c r="Y6" s="107" t="s">
        <v>173</v>
      </c>
      <c r="Z6" s="107" t="s">
        <v>174</v>
      </c>
      <c r="AA6" s="124" t="s">
        <v>175</v>
      </c>
      <c r="AB6" s="124" t="s">
        <v>176</v>
      </c>
      <c r="AC6" s="107" t="s">
        <v>177</v>
      </c>
      <c r="AD6" s="107" t="s">
        <v>57</v>
      </c>
      <c r="AE6" s="107" t="s">
        <v>178</v>
      </c>
      <c r="AF6" s="107" t="s">
        <v>179</v>
      </c>
      <c r="AG6" s="107" t="s">
        <v>180</v>
      </c>
      <c r="AH6" s="124" t="s">
        <v>181</v>
      </c>
      <c r="AI6" s="107" t="s">
        <v>182</v>
      </c>
      <c r="AJ6" s="107" t="s">
        <v>183</v>
      </c>
      <c r="AK6" s="107" t="s">
        <v>184</v>
      </c>
      <c r="AL6" s="124" t="s">
        <v>185</v>
      </c>
      <c r="AM6" s="107" t="s">
        <v>57</v>
      </c>
      <c r="AN6" s="107" t="s">
        <v>186</v>
      </c>
      <c r="AO6" s="107" t="s">
        <v>187</v>
      </c>
      <c r="AP6" s="107" t="s">
        <v>188</v>
      </c>
      <c r="AQ6" s="107" t="s">
        <v>57</v>
      </c>
      <c r="AR6" s="107" t="s">
        <v>189</v>
      </c>
      <c r="AS6" s="107" t="s">
        <v>190</v>
      </c>
      <c r="AT6" s="107" t="s">
        <v>191</v>
      </c>
      <c r="AU6" s="107" t="s">
        <v>57</v>
      </c>
      <c r="AV6" s="107" t="s">
        <v>192</v>
      </c>
      <c r="AW6" s="107" t="s">
        <v>193</v>
      </c>
      <c r="AX6" s="107" t="s">
        <v>57</v>
      </c>
      <c r="AY6" s="107" t="s">
        <v>194</v>
      </c>
      <c r="AZ6" s="107" t="s">
        <v>195</v>
      </c>
      <c r="BA6" s="107" t="s">
        <v>57</v>
      </c>
      <c r="BB6" s="107" t="s">
        <v>196</v>
      </c>
      <c r="BC6" s="107" t="s">
        <v>197</v>
      </c>
      <c r="BD6" s="107" t="s">
        <v>198</v>
      </c>
      <c r="BE6" s="107" t="s">
        <v>188</v>
      </c>
      <c r="BF6" s="107" t="s">
        <v>57</v>
      </c>
      <c r="BG6" s="107" t="s">
        <v>199</v>
      </c>
      <c r="BH6" s="107" t="s">
        <v>200</v>
      </c>
      <c r="BI6" s="107" t="s">
        <v>198</v>
      </c>
      <c r="BJ6" s="107" t="s">
        <v>188</v>
      </c>
      <c r="BK6" s="107" t="s">
        <v>57</v>
      </c>
      <c r="BL6" s="107" t="s">
        <v>201</v>
      </c>
      <c r="BM6" s="107" t="s">
        <v>202</v>
      </c>
      <c r="BN6" s="107" t="s">
        <v>188</v>
      </c>
    </row>
    <row r="7" spans="1:66" ht="36.75" customHeight="1">
      <c r="A7" s="108" t="s">
        <v>62</v>
      </c>
      <c r="B7" s="109" t="s">
        <v>63</v>
      </c>
      <c r="C7" s="108" t="s">
        <v>64</v>
      </c>
      <c r="D7" s="19"/>
      <c r="E7" s="19"/>
      <c r="F7" s="19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25"/>
      <c r="U7" s="107"/>
      <c r="V7" s="125"/>
      <c r="W7" s="107"/>
      <c r="X7" s="107"/>
      <c r="Y7" s="107"/>
      <c r="Z7" s="107"/>
      <c r="AA7" s="125"/>
      <c r="AB7" s="125"/>
      <c r="AC7" s="107"/>
      <c r="AD7" s="107"/>
      <c r="AE7" s="107"/>
      <c r="AF7" s="107"/>
      <c r="AG7" s="107"/>
      <c r="AH7" s="125"/>
      <c r="AI7" s="107"/>
      <c r="AJ7" s="107"/>
      <c r="AK7" s="107"/>
      <c r="AL7" s="125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</row>
    <row r="8" spans="1:66" ht="33" customHeight="1">
      <c r="A8" s="110"/>
      <c r="B8" s="111"/>
      <c r="C8" s="110"/>
      <c r="D8" s="112">
        <v>919936</v>
      </c>
      <c r="E8" s="112" t="s">
        <v>203</v>
      </c>
      <c r="F8" s="19">
        <v>364.65</v>
      </c>
      <c r="G8" s="19">
        <f>H8+I8+J8+K8+L8+O8</f>
        <v>171.01000000000002</v>
      </c>
      <c r="H8" s="19">
        <f>H9+H26+H34</f>
        <v>61.74</v>
      </c>
      <c r="I8" s="19">
        <f>I9+I26+I34</f>
        <v>59.22</v>
      </c>
      <c r="J8" s="19">
        <f>J9</f>
        <v>3.7399999999999998</v>
      </c>
      <c r="K8" s="19">
        <f>K34</f>
        <v>8.08</v>
      </c>
      <c r="L8" s="19">
        <f>L9+L26+L34</f>
        <v>24.610000000000003</v>
      </c>
      <c r="M8" s="19">
        <f>M9+M21+M24+M30+M36+M39+M42+M45</f>
        <v>0</v>
      </c>
      <c r="N8" s="19">
        <f>N9+N21+N24+N30+N36+N39+N42+N45</f>
        <v>0</v>
      </c>
      <c r="O8" s="19">
        <v>13.62</v>
      </c>
      <c r="P8" s="19">
        <f>Q8+R8+S8+T8+U8+V8+W8+X8+Y8+Z8+AA8</f>
        <v>70.97</v>
      </c>
      <c r="Q8" s="19">
        <f>Q9+Q23+Q26+Q34+Q40</f>
        <v>26.3</v>
      </c>
      <c r="R8" s="19">
        <f aca="true" t="shared" si="0" ref="O8:T8">R9+R21+R24+R30+R36+R39+R42+R45</f>
        <v>1.2</v>
      </c>
      <c r="S8" s="19">
        <f t="shared" si="0"/>
        <v>2.7</v>
      </c>
      <c r="T8" s="19">
        <f t="shared" si="0"/>
        <v>0.5</v>
      </c>
      <c r="U8" s="19">
        <f>U9+U21+U24+U30+U36+U39+U42+U45</f>
        <v>1</v>
      </c>
      <c r="V8" s="19">
        <f>V9+V21+V24+V30+V36+V39+V42+V45</f>
        <v>0.4</v>
      </c>
      <c r="W8" s="19">
        <f aca="true" t="shared" si="1" ref="W8:AS8">W9+W21+W24+W30+W36+W39+W42+W45</f>
        <v>2.47</v>
      </c>
      <c r="X8" s="19">
        <f>X9+X23+X26+X34</f>
        <v>11.899999999999999</v>
      </c>
      <c r="Y8" s="19">
        <f t="shared" si="1"/>
        <v>1.5</v>
      </c>
      <c r="Z8" s="19">
        <v>11</v>
      </c>
      <c r="AA8" s="19">
        <v>12</v>
      </c>
      <c r="AB8" s="19">
        <f t="shared" si="1"/>
        <v>0</v>
      </c>
      <c r="AC8" s="19">
        <f t="shared" si="1"/>
        <v>0</v>
      </c>
      <c r="AD8" s="19">
        <f>AH8+AJ8+AK8+AL86+AL8</f>
        <v>123.14</v>
      </c>
      <c r="AE8" s="19">
        <f t="shared" si="1"/>
        <v>0</v>
      </c>
      <c r="AF8" s="19">
        <f t="shared" si="1"/>
        <v>0</v>
      </c>
      <c r="AG8" s="19">
        <f t="shared" si="1"/>
        <v>0</v>
      </c>
      <c r="AH8" s="19">
        <v>14.01</v>
      </c>
      <c r="AI8" s="19">
        <f t="shared" si="1"/>
        <v>0</v>
      </c>
      <c r="AJ8" s="19">
        <v>14.32</v>
      </c>
      <c r="AK8" s="19">
        <f>AK26+AK44</f>
        <v>54.81</v>
      </c>
      <c r="AL8" s="19">
        <f t="shared" si="1"/>
        <v>40</v>
      </c>
      <c r="AM8" s="19">
        <f t="shared" si="1"/>
        <v>0</v>
      </c>
      <c r="AN8" s="19">
        <f t="shared" si="1"/>
        <v>0</v>
      </c>
      <c r="AO8" s="19">
        <f t="shared" si="1"/>
        <v>0</v>
      </c>
      <c r="AP8" s="19">
        <f t="shared" si="1"/>
        <v>0</v>
      </c>
      <c r="AQ8" s="19">
        <f t="shared" si="1"/>
        <v>1</v>
      </c>
      <c r="AR8" s="19">
        <f t="shared" si="1"/>
        <v>1</v>
      </c>
      <c r="AS8" s="19">
        <f t="shared" si="1"/>
        <v>0</v>
      </c>
      <c r="AT8" s="19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</row>
    <row r="9" spans="1:66" ht="33" customHeight="1">
      <c r="A9" s="71" t="s">
        <v>65</v>
      </c>
      <c r="B9" s="71"/>
      <c r="C9" s="71"/>
      <c r="D9" s="56" t="s">
        <v>66</v>
      </c>
      <c r="E9" s="73" t="s">
        <v>67</v>
      </c>
      <c r="F9" s="113">
        <v>172.76</v>
      </c>
      <c r="G9" s="106">
        <f>G10+G12+G15+G19</f>
        <v>117.99000000000001</v>
      </c>
      <c r="H9" s="106">
        <f>H10+H12+H15+H17+H19</f>
        <v>44.89</v>
      </c>
      <c r="I9" s="106">
        <f>I10+I12+I15+I17+I19</f>
        <v>38.61</v>
      </c>
      <c r="J9" s="106">
        <f>J10+J12+J15+J17+J19</f>
        <v>3.7399999999999998</v>
      </c>
      <c r="K9" s="106">
        <f>K10+K12+K15+K17+K19</f>
        <v>0</v>
      </c>
      <c r="L9" s="106">
        <f>L10+L12+L15+L17+L19</f>
        <v>17.12</v>
      </c>
      <c r="M9" s="106">
        <f>M10+M12+M15+M17+M19</f>
        <v>0</v>
      </c>
      <c r="N9" s="106">
        <f>N10+N12+N15+N17+N19</f>
        <v>0</v>
      </c>
      <c r="O9" s="106">
        <f>O10+O12+O15+O17+O19</f>
        <v>13.62</v>
      </c>
      <c r="P9" s="106">
        <f>P10+P12+P15+P17+P19+P21</f>
        <v>54.77</v>
      </c>
      <c r="Q9" s="106">
        <f>Q10+Q12+Q15+Q17+Q19+Q21</f>
        <v>17</v>
      </c>
      <c r="R9" s="106">
        <f>R10+R12+R15+R17+R19</f>
        <v>1.2</v>
      </c>
      <c r="S9" s="106">
        <f>S10+S12+S15+S17+S19</f>
        <v>2.7</v>
      </c>
      <c r="T9" s="106">
        <f>T10+T12+T15+T17+T19</f>
        <v>0.5</v>
      </c>
      <c r="U9" s="106">
        <f>U10+U12+U15+U17+U19</f>
        <v>1</v>
      </c>
      <c r="V9" s="106">
        <f>V10+V12+V15+V17+V19</f>
        <v>0.4</v>
      </c>
      <c r="W9" s="106">
        <f aca="true" t="shared" si="2" ref="W9:AS9">W10+W12+W15+W17+W19</f>
        <v>2.47</v>
      </c>
      <c r="X9" s="106">
        <f>X10+X12+X15+X17+X19+X21</f>
        <v>6.499999999999999</v>
      </c>
      <c r="Y9" s="106">
        <f t="shared" si="2"/>
        <v>1.5</v>
      </c>
      <c r="Z9" s="106">
        <f t="shared" si="2"/>
        <v>10.5</v>
      </c>
      <c r="AA9" s="106">
        <f t="shared" si="2"/>
        <v>11</v>
      </c>
      <c r="AB9" s="106">
        <f t="shared" si="2"/>
        <v>0</v>
      </c>
      <c r="AC9" s="106">
        <f t="shared" si="2"/>
        <v>0</v>
      </c>
      <c r="AD9" s="106">
        <f t="shared" si="2"/>
        <v>0</v>
      </c>
      <c r="AE9" s="106">
        <f t="shared" si="2"/>
        <v>0</v>
      </c>
      <c r="AF9" s="106">
        <f t="shared" si="2"/>
        <v>0</v>
      </c>
      <c r="AG9" s="106">
        <f t="shared" si="2"/>
        <v>0</v>
      </c>
      <c r="AH9" s="106">
        <f t="shared" si="2"/>
        <v>0</v>
      </c>
      <c r="AI9" s="106">
        <f t="shared" si="2"/>
        <v>0</v>
      </c>
      <c r="AJ9" s="106">
        <f t="shared" si="2"/>
        <v>0</v>
      </c>
      <c r="AK9" s="106">
        <f t="shared" si="2"/>
        <v>0</v>
      </c>
      <c r="AL9" s="106">
        <f t="shared" si="2"/>
        <v>0</v>
      </c>
      <c r="AM9" s="106">
        <f t="shared" si="2"/>
        <v>0</v>
      </c>
      <c r="AN9" s="106">
        <f t="shared" si="2"/>
        <v>0</v>
      </c>
      <c r="AO9" s="106">
        <f t="shared" si="2"/>
        <v>0</v>
      </c>
      <c r="AP9" s="106">
        <f t="shared" si="2"/>
        <v>0</v>
      </c>
      <c r="AQ9" s="106">
        <v>1</v>
      </c>
      <c r="AR9" s="106">
        <v>1</v>
      </c>
      <c r="AS9" s="106">
        <f t="shared" si="2"/>
        <v>0</v>
      </c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</row>
    <row r="10" spans="1:66" ht="33" customHeight="1">
      <c r="A10" s="71"/>
      <c r="B10" s="71" t="s">
        <v>68</v>
      </c>
      <c r="C10" s="71"/>
      <c r="D10" s="56" t="s">
        <v>66</v>
      </c>
      <c r="E10" s="73" t="s">
        <v>69</v>
      </c>
      <c r="F10" s="113">
        <v>14.23</v>
      </c>
      <c r="G10" s="106">
        <v>10.13</v>
      </c>
      <c r="H10" s="107">
        <v>4.04</v>
      </c>
      <c r="I10" s="116">
        <v>3.11</v>
      </c>
      <c r="J10" s="116">
        <v>0.34</v>
      </c>
      <c r="K10" s="116"/>
      <c r="L10" s="116">
        <v>1.48</v>
      </c>
      <c r="M10" s="116"/>
      <c r="N10" s="116"/>
      <c r="O10" s="116">
        <v>1.16</v>
      </c>
      <c r="P10" s="116">
        <v>4.1</v>
      </c>
      <c r="Q10" s="116">
        <v>2.7</v>
      </c>
      <c r="R10" s="116"/>
      <c r="S10" s="116"/>
      <c r="T10" s="116"/>
      <c r="U10" s="116"/>
      <c r="V10" s="116"/>
      <c r="W10" s="116"/>
      <c r="X10" s="116">
        <v>1.4</v>
      </c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</row>
    <row r="11" spans="1:66" ht="33" customHeight="1">
      <c r="A11" s="71"/>
      <c r="B11" s="71"/>
      <c r="C11" s="71" t="s">
        <v>68</v>
      </c>
      <c r="D11" s="56" t="s">
        <v>66</v>
      </c>
      <c r="E11" s="73" t="s">
        <v>70</v>
      </c>
      <c r="F11" s="113">
        <v>14.23</v>
      </c>
      <c r="G11" s="106">
        <v>10.13</v>
      </c>
      <c r="H11" s="107">
        <v>4.04</v>
      </c>
      <c r="I11" s="116">
        <v>3.11</v>
      </c>
      <c r="J11" s="116">
        <v>0.34</v>
      </c>
      <c r="K11" s="116"/>
      <c r="L11" s="116">
        <v>1.48</v>
      </c>
      <c r="M11" s="116"/>
      <c r="N11" s="116"/>
      <c r="O11" s="116">
        <v>1.16</v>
      </c>
      <c r="P11" s="116">
        <v>4.1</v>
      </c>
      <c r="Q11" s="116">
        <v>2.7</v>
      </c>
      <c r="R11" s="116"/>
      <c r="S11" s="116"/>
      <c r="T11" s="116"/>
      <c r="U11" s="116"/>
      <c r="V11" s="116"/>
      <c r="W11" s="116"/>
      <c r="X11" s="116">
        <v>1.4</v>
      </c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</row>
    <row r="12" spans="1:66" ht="33" customHeight="1">
      <c r="A12" s="71"/>
      <c r="B12" s="71" t="s">
        <v>71</v>
      </c>
      <c r="C12" s="71"/>
      <c r="D12" s="56" t="s">
        <v>66</v>
      </c>
      <c r="E12" s="73" t="s">
        <v>72</v>
      </c>
      <c r="F12" s="113">
        <v>123.36</v>
      </c>
      <c r="G12" s="106">
        <v>80.98</v>
      </c>
      <c r="H12" s="107">
        <v>30.6</v>
      </c>
      <c r="I12" s="116">
        <v>26.57</v>
      </c>
      <c r="J12" s="116">
        <v>2.55</v>
      </c>
      <c r="K12" s="116"/>
      <c r="L12" s="116">
        <v>11.65</v>
      </c>
      <c r="M12" s="116"/>
      <c r="N12" s="116"/>
      <c r="O12" s="116">
        <v>9.61</v>
      </c>
      <c r="P12" s="116">
        <v>42.37</v>
      </c>
      <c r="Q12" s="116">
        <v>10</v>
      </c>
      <c r="R12" s="116">
        <v>1</v>
      </c>
      <c r="S12" s="116">
        <v>2</v>
      </c>
      <c r="T12" s="116">
        <v>0.5</v>
      </c>
      <c r="U12" s="116">
        <v>1</v>
      </c>
      <c r="V12" s="116">
        <v>0.4</v>
      </c>
      <c r="W12" s="116">
        <v>2.47</v>
      </c>
      <c r="X12" s="116">
        <v>2</v>
      </c>
      <c r="Y12" s="116">
        <v>1.5</v>
      </c>
      <c r="Z12" s="116">
        <v>10.5</v>
      </c>
      <c r="AA12" s="116">
        <v>11</v>
      </c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</row>
    <row r="13" spans="1:66" ht="33" customHeight="1">
      <c r="A13" s="71"/>
      <c r="B13" s="71"/>
      <c r="C13" s="71" t="s">
        <v>68</v>
      </c>
      <c r="D13" s="56" t="s">
        <v>66</v>
      </c>
      <c r="E13" s="92" t="s">
        <v>70</v>
      </c>
      <c r="F13" s="113">
        <v>103.36</v>
      </c>
      <c r="G13" s="106">
        <v>80.98</v>
      </c>
      <c r="H13" s="107">
        <v>30.6</v>
      </c>
      <c r="I13" s="116">
        <v>26.57</v>
      </c>
      <c r="J13" s="116">
        <v>2.55</v>
      </c>
      <c r="K13" s="116"/>
      <c r="L13" s="116">
        <v>11.65</v>
      </c>
      <c r="M13" s="116"/>
      <c r="N13" s="116"/>
      <c r="O13" s="116">
        <v>9.61</v>
      </c>
      <c r="P13" s="116">
        <v>22.37</v>
      </c>
      <c r="Q13" s="116">
        <v>10</v>
      </c>
      <c r="R13" s="116">
        <v>1</v>
      </c>
      <c r="S13" s="116">
        <v>2</v>
      </c>
      <c r="T13" s="116">
        <v>0.5</v>
      </c>
      <c r="U13" s="116">
        <v>1</v>
      </c>
      <c r="V13" s="116">
        <v>0.4</v>
      </c>
      <c r="W13" s="116">
        <v>2.47</v>
      </c>
      <c r="X13" s="116">
        <v>2</v>
      </c>
      <c r="Y13" s="116">
        <v>1.5</v>
      </c>
      <c r="Z13" s="116">
        <v>0.5</v>
      </c>
      <c r="AA13" s="116">
        <v>1</v>
      </c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</row>
    <row r="14" spans="1:66" ht="33" customHeight="1">
      <c r="A14" s="71"/>
      <c r="B14" s="71"/>
      <c r="C14" s="71" t="s">
        <v>73</v>
      </c>
      <c r="D14" s="56" t="s">
        <v>66</v>
      </c>
      <c r="E14" s="92" t="s">
        <v>74</v>
      </c>
      <c r="F14" s="113">
        <v>20</v>
      </c>
      <c r="G14" s="106">
        <v>20</v>
      </c>
      <c r="H14" s="107"/>
      <c r="I14" s="116"/>
      <c r="J14" s="116"/>
      <c r="K14" s="116"/>
      <c r="L14" s="116"/>
      <c r="M14" s="116"/>
      <c r="N14" s="116"/>
      <c r="O14" s="116"/>
      <c r="P14" s="116">
        <v>20</v>
      </c>
      <c r="Q14" s="116"/>
      <c r="R14" s="116"/>
      <c r="S14" s="116"/>
      <c r="T14" s="116"/>
      <c r="U14" s="116"/>
      <c r="V14" s="116"/>
      <c r="W14" s="116"/>
      <c r="X14" s="116"/>
      <c r="Y14" s="116"/>
      <c r="Z14" s="116">
        <v>10</v>
      </c>
      <c r="AA14" s="116">
        <v>10</v>
      </c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</row>
    <row r="15" spans="1:66" ht="33" customHeight="1">
      <c r="A15" s="71"/>
      <c r="B15" s="71"/>
      <c r="C15" s="71"/>
      <c r="D15" s="56" t="s">
        <v>66</v>
      </c>
      <c r="E15" s="92" t="s">
        <v>76</v>
      </c>
      <c r="F15" s="113">
        <v>10.92</v>
      </c>
      <c r="G15" s="106">
        <v>9.82</v>
      </c>
      <c r="H15" s="107">
        <v>3.98</v>
      </c>
      <c r="I15" s="116">
        <v>2.91</v>
      </c>
      <c r="J15" s="116">
        <v>0.33</v>
      </c>
      <c r="K15" s="116"/>
      <c r="L15" s="116">
        <v>1.43</v>
      </c>
      <c r="M15" s="116"/>
      <c r="N15" s="116"/>
      <c r="O15" s="116">
        <v>1.16</v>
      </c>
      <c r="P15" s="116">
        <v>1.1</v>
      </c>
      <c r="Q15" s="116">
        <v>0.3</v>
      </c>
      <c r="R15" s="116"/>
      <c r="S15" s="116">
        <v>0.5</v>
      </c>
      <c r="T15" s="116"/>
      <c r="U15" s="116"/>
      <c r="V15" s="116"/>
      <c r="W15" s="116"/>
      <c r="X15" s="116">
        <v>0.3</v>
      </c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</row>
    <row r="16" spans="1:66" ht="33" customHeight="1">
      <c r="A16" s="71"/>
      <c r="B16" s="71"/>
      <c r="C16" s="71" t="s">
        <v>68</v>
      </c>
      <c r="D16" s="56" t="s">
        <v>66</v>
      </c>
      <c r="E16" s="92" t="s">
        <v>70</v>
      </c>
      <c r="F16" s="113">
        <v>10.92</v>
      </c>
      <c r="G16" s="106">
        <v>9.82</v>
      </c>
      <c r="H16" s="107">
        <v>3.98</v>
      </c>
      <c r="I16" s="116">
        <v>2.91</v>
      </c>
      <c r="J16" s="116">
        <v>0.33</v>
      </c>
      <c r="K16" s="116"/>
      <c r="L16" s="116">
        <v>1.43</v>
      </c>
      <c r="M16" s="116"/>
      <c r="N16" s="116"/>
      <c r="O16" s="116">
        <v>1.16</v>
      </c>
      <c r="P16" s="116">
        <v>1.1</v>
      </c>
      <c r="Q16" s="116">
        <v>0.3</v>
      </c>
      <c r="R16" s="116"/>
      <c r="S16" s="116">
        <v>0.5</v>
      </c>
      <c r="T16" s="116"/>
      <c r="U16" s="116"/>
      <c r="V16" s="116"/>
      <c r="W16" s="116"/>
      <c r="X16" s="116">
        <v>0.3</v>
      </c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</row>
    <row r="17" spans="1:66" ht="33" customHeight="1">
      <c r="A17" s="71"/>
      <c r="B17" s="71" t="s">
        <v>77</v>
      </c>
      <c r="C17" s="71"/>
      <c r="D17" s="56" t="s">
        <v>66</v>
      </c>
      <c r="E17" s="92" t="s">
        <v>78</v>
      </c>
      <c r="F17" s="113">
        <v>3</v>
      </c>
      <c r="G17" s="106">
        <v>3</v>
      </c>
      <c r="H17" s="107"/>
      <c r="I17" s="116"/>
      <c r="J17" s="116"/>
      <c r="K17" s="116"/>
      <c r="L17" s="116"/>
      <c r="M17" s="116"/>
      <c r="N17" s="116"/>
      <c r="O17" s="116"/>
      <c r="P17" s="116">
        <v>3</v>
      </c>
      <c r="Q17" s="116">
        <v>2</v>
      </c>
      <c r="R17" s="116"/>
      <c r="S17" s="116"/>
      <c r="T17" s="116"/>
      <c r="U17" s="116"/>
      <c r="V17" s="116"/>
      <c r="W17" s="116"/>
      <c r="X17" s="116">
        <v>1</v>
      </c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</row>
    <row r="18" spans="1:66" ht="33" customHeight="1">
      <c r="A18" s="71"/>
      <c r="B18" s="71"/>
      <c r="C18" s="71" t="s">
        <v>68</v>
      </c>
      <c r="D18" s="56" t="s">
        <v>66</v>
      </c>
      <c r="E18" s="92" t="s">
        <v>70</v>
      </c>
      <c r="F18" s="113">
        <v>3</v>
      </c>
      <c r="G18" s="106">
        <v>3</v>
      </c>
      <c r="H18" s="107"/>
      <c r="I18" s="116"/>
      <c r="J18" s="116"/>
      <c r="K18" s="116"/>
      <c r="L18" s="116"/>
      <c r="M18" s="116"/>
      <c r="N18" s="116"/>
      <c r="O18" s="116"/>
      <c r="P18" s="116">
        <v>3</v>
      </c>
      <c r="Q18" s="116">
        <v>2</v>
      </c>
      <c r="R18" s="116"/>
      <c r="S18" s="116"/>
      <c r="T18" s="116"/>
      <c r="U18" s="116"/>
      <c r="V18" s="116"/>
      <c r="W18" s="116"/>
      <c r="X18" s="116">
        <v>1</v>
      </c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</row>
    <row r="19" spans="1:66" ht="33" customHeight="1">
      <c r="A19" s="93"/>
      <c r="B19" s="114" t="s">
        <v>79</v>
      </c>
      <c r="C19" s="114"/>
      <c r="D19" s="56" t="s">
        <v>66</v>
      </c>
      <c r="E19" s="95" t="s">
        <v>80</v>
      </c>
      <c r="F19" s="113">
        <v>19.26</v>
      </c>
      <c r="G19" s="106">
        <v>17.06</v>
      </c>
      <c r="H19" s="107">
        <v>6.27</v>
      </c>
      <c r="I19" s="116">
        <v>6.02</v>
      </c>
      <c r="J19" s="116">
        <v>0.52</v>
      </c>
      <c r="K19" s="116"/>
      <c r="L19" s="116">
        <v>2.56</v>
      </c>
      <c r="M19" s="116"/>
      <c r="N19" s="116"/>
      <c r="O19" s="116">
        <v>1.69</v>
      </c>
      <c r="P19" s="116">
        <v>2.2</v>
      </c>
      <c r="Q19" s="116">
        <v>1</v>
      </c>
      <c r="R19" s="116">
        <v>0.2</v>
      </c>
      <c r="S19" s="116">
        <v>0.2</v>
      </c>
      <c r="T19" s="116"/>
      <c r="U19" s="116"/>
      <c r="V19" s="116"/>
      <c r="W19" s="116"/>
      <c r="X19" s="116">
        <v>0.8</v>
      </c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</row>
    <row r="20" spans="1:66" ht="33" customHeight="1">
      <c r="A20" s="93"/>
      <c r="B20" s="114"/>
      <c r="C20" s="114" t="s">
        <v>68</v>
      </c>
      <c r="D20" s="56" t="s">
        <v>66</v>
      </c>
      <c r="E20" s="95" t="s">
        <v>70</v>
      </c>
      <c r="F20" s="113">
        <v>19.26</v>
      </c>
      <c r="G20" s="106">
        <v>17.06</v>
      </c>
      <c r="H20" s="107">
        <v>6.27</v>
      </c>
      <c r="I20" s="116">
        <v>6.02</v>
      </c>
      <c r="J20" s="116">
        <v>0.52</v>
      </c>
      <c r="K20" s="116"/>
      <c r="L20" s="116">
        <v>2.56</v>
      </c>
      <c r="M20" s="116"/>
      <c r="N20" s="116"/>
      <c r="O20" s="116">
        <v>1.69</v>
      </c>
      <c r="P20" s="116">
        <v>2.2</v>
      </c>
      <c r="Q20" s="116">
        <v>1</v>
      </c>
      <c r="R20" s="116">
        <v>0.2</v>
      </c>
      <c r="S20" s="116">
        <v>0.2</v>
      </c>
      <c r="T20" s="116"/>
      <c r="U20" s="116"/>
      <c r="V20" s="116"/>
      <c r="W20" s="116"/>
      <c r="X20" s="116">
        <v>0.8</v>
      </c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</row>
    <row r="21" spans="1:66" ht="33" customHeight="1">
      <c r="A21" s="93"/>
      <c r="B21" s="114" t="s">
        <v>81</v>
      </c>
      <c r="C21" s="114"/>
      <c r="D21" s="56" t="s">
        <v>66</v>
      </c>
      <c r="E21" s="95" t="s">
        <v>82</v>
      </c>
      <c r="F21" s="113">
        <v>2</v>
      </c>
      <c r="G21" s="106">
        <v>2</v>
      </c>
      <c r="H21" s="107"/>
      <c r="I21" s="116"/>
      <c r="J21" s="116"/>
      <c r="K21" s="116"/>
      <c r="L21" s="116"/>
      <c r="M21" s="116"/>
      <c r="N21" s="116"/>
      <c r="O21" s="116"/>
      <c r="P21" s="116">
        <v>2</v>
      </c>
      <c r="Q21" s="116">
        <v>1</v>
      </c>
      <c r="R21" s="116"/>
      <c r="S21" s="116"/>
      <c r="T21" s="116"/>
      <c r="U21" s="116"/>
      <c r="V21" s="116"/>
      <c r="W21" s="116"/>
      <c r="X21" s="116">
        <v>1</v>
      </c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</row>
    <row r="22" spans="1:66" ht="33" customHeight="1">
      <c r="A22" s="93"/>
      <c r="B22" s="114"/>
      <c r="C22" s="114" t="s">
        <v>81</v>
      </c>
      <c r="D22" s="56" t="s">
        <v>66</v>
      </c>
      <c r="E22" s="95" t="s">
        <v>83</v>
      </c>
      <c r="F22" s="113">
        <v>2</v>
      </c>
      <c r="G22" s="106">
        <v>2</v>
      </c>
      <c r="H22" s="107"/>
      <c r="I22" s="116"/>
      <c r="J22" s="116"/>
      <c r="K22" s="116"/>
      <c r="L22" s="116"/>
      <c r="M22" s="116"/>
      <c r="N22" s="116"/>
      <c r="O22" s="116"/>
      <c r="P22" s="116">
        <v>2</v>
      </c>
      <c r="Q22" s="116">
        <v>1</v>
      </c>
      <c r="R22" s="116"/>
      <c r="S22" s="116"/>
      <c r="T22" s="116"/>
      <c r="U22" s="116"/>
      <c r="V22" s="116"/>
      <c r="W22" s="116"/>
      <c r="X22" s="116">
        <v>1</v>
      </c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</row>
    <row r="23" spans="1:66" ht="33" customHeight="1">
      <c r="A23" s="93">
        <v>204</v>
      </c>
      <c r="B23" s="114"/>
      <c r="C23" s="114"/>
      <c r="D23" s="56" t="s">
        <v>66</v>
      </c>
      <c r="E23" s="95" t="s">
        <v>84</v>
      </c>
      <c r="F23" s="113">
        <v>4</v>
      </c>
      <c r="G23" s="106">
        <v>4</v>
      </c>
      <c r="H23" s="107"/>
      <c r="I23" s="116"/>
      <c r="J23" s="116"/>
      <c r="K23" s="116"/>
      <c r="L23" s="116"/>
      <c r="M23" s="116"/>
      <c r="N23" s="116"/>
      <c r="O23" s="116"/>
      <c r="P23" s="116">
        <v>4</v>
      </c>
      <c r="Q23" s="116">
        <v>3</v>
      </c>
      <c r="R23" s="116"/>
      <c r="S23" s="116"/>
      <c r="T23" s="116"/>
      <c r="U23" s="116"/>
      <c r="V23" s="116"/>
      <c r="W23" s="116"/>
      <c r="X23" s="116">
        <v>1</v>
      </c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</row>
    <row r="24" spans="1:66" ht="33" customHeight="1">
      <c r="A24" s="93"/>
      <c r="B24" s="114" t="s">
        <v>73</v>
      </c>
      <c r="C24" s="114"/>
      <c r="D24" s="56" t="s">
        <v>66</v>
      </c>
      <c r="E24" s="95" t="s">
        <v>85</v>
      </c>
      <c r="F24" s="113">
        <v>4</v>
      </c>
      <c r="G24" s="106">
        <v>4</v>
      </c>
      <c r="H24" s="107"/>
      <c r="I24" s="116"/>
      <c r="J24" s="116"/>
      <c r="K24" s="116"/>
      <c r="L24" s="116"/>
      <c r="M24" s="116"/>
      <c r="N24" s="116"/>
      <c r="O24" s="116"/>
      <c r="P24" s="116">
        <v>4</v>
      </c>
      <c r="Q24" s="116">
        <v>3</v>
      </c>
      <c r="R24" s="116"/>
      <c r="S24" s="116"/>
      <c r="T24" s="116"/>
      <c r="U24" s="116"/>
      <c r="V24" s="116"/>
      <c r="W24" s="116"/>
      <c r="X24" s="116">
        <v>1</v>
      </c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</row>
    <row r="25" spans="1:66" ht="33" customHeight="1">
      <c r="A25" s="93"/>
      <c r="B25" s="114"/>
      <c r="C25" s="114" t="s">
        <v>86</v>
      </c>
      <c r="D25" s="56" t="s">
        <v>66</v>
      </c>
      <c r="E25" s="95" t="s">
        <v>87</v>
      </c>
      <c r="F25" s="113">
        <v>4</v>
      </c>
      <c r="G25" s="106">
        <v>4</v>
      </c>
      <c r="H25" s="115"/>
      <c r="I25" s="115"/>
      <c r="J25" s="115"/>
      <c r="K25" s="115"/>
      <c r="L25" s="115"/>
      <c r="M25" s="115"/>
      <c r="N25" s="115"/>
      <c r="O25" s="115"/>
      <c r="P25" s="116">
        <v>4</v>
      </c>
      <c r="Q25" s="115">
        <v>3</v>
      </c>
      <c r="R25" s="115"/>
      <c r="S25" s="115"/>
      <c r="T25" s="115"/>
      <c r="U25" s="115"/>
      <c r="V25" s="115"/>
      <c r="W25" s="115"/>
      <c r="X25" s="115">
        <v>1</v>
      </c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</row>
    <row r="26" spans="1:66" ht="33" customHeight="1">
      <c r="A26" s="93">
        <v>208</v>
      </c>
      <c r="B26" s="114"/>
      <c r="C26" s="114"/>
      <c r="D26" s="56" t="s">
        <v>66</v>
      </c>
      <c r="E26" s="95" t="s">
        <v>88</v>
      </c>
      <c r="F26" s="113">
        <v>36.69</v>
      </c>
      <c r="G26" s="106">
        <v>18.2</v>
      </c>
      <c r="H26" s="116">
        <v>6.31</v>
      </c>
      <c r="I26" s="116">
        <v>8.86</v>
      </c>
      <c r="J26" s="116"/>
      <c r="K26" s="116"/>
      <c r="L26" s="116">
        <v>3.03</v>
      </c>
      <c r="M26" s="116"/>
      <c r="N26" s="116"/>
      <c r="O26" s="116"/>
      <c r="P26" s="116">
        <v>3.3</v>
      </c>
      <c r="Q26" s="116">
        <v>1.1</v>
      </c>
      <c r="R26" s="116"/>
      <c r="S26" s="116"/>
      <c r="T26" s="116"/>
      <c r="U26" s="116"/>
      <c r="V26" s="116"/>
      <c r="W26" s="116"/>
      <c r="X26" s="116">
        <v>2.2</v>
      </c>
      <c r="Y26" s="116"/>
      <c r="Z26" s="116"/>
      <c r="AA26" s="116"/>
      <c r="AB26" s="116"/>
      <c r="AC26" s="116"/>
      <c r="AD26" s="116">
        <v>15.18</v>
      </c>
      <c r="AE26" s="116"/>
      <c r="AF26" s="116"/>
      <c r="AG26" s="116"/>
      <c r="AH26" s="116">
        <v>14.01</v>
      </c>
      <c r="AI26" s="116"/>
      <c r="AJ26" s="116"/>
      <c r="AK26" s="116">
        <v>1.17</v>
      </c>
      <c r="AL26" s="116"/>
      <c r="AM26" s="116"/>
      <c r="AN26" s="116"/>
      <c r="AO26" s="116"/>
      <c r="AP26" s="116"/>
      <c r="AQ26" s="116"/>
      <c r="AR26" s="116"/>
      <c r="AS26" s="116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</row>
    <row r="27" spans="1:66" ht="33" customHeight="1">
      <c r="A27" s="93"/>
      <c r="B27" s="114"/>
      <c r="C27" s="114"/>
      <c r="D27" s="56" t="s">
        <v>66</v>
      </c>
      <c r="E27" s="95" t="s">
        <v>89</v>
      </c>
      <c r="F27" s="113">
        <v>21.51</v>
      </c>
      <c r="G27" s="106">
        <v>18.2</v>
      </c>
      <c r="H27" s="116">
        <v>6.31</v>
      </c>
      <c r="I27" s="116">
        <v>8.86</v>
      </c>
      <c r="J27" s="116"/>
      <c r="K27" s="116"/>
      <c r="L27" s="116">
        <v>3.03</v>
      </c>
      <c r="M27" s="116"/>
      <c r="N27" s="116"/>
      <c r="O27" s="116"/>
      <c r="P27" s="116">
        <v>3.3</v>
      </c>
      <c r="Q27" s="116">
        <v>1.1</v>
      </c>
      <c r="R27" s="116"/>
      <c r="S27" s="116"/>
      <c r="T27" s="116"/>
      <c r="U27" s="116"/>
      <c r="V27" s="116"/>
      <c r="W27" s="116"/>
      <c r="X27" s="116">
        <v>2.2</v>
      </c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</row>
    <row r="28" spans="1:66" ht="33" customHeight="1">
      <c r="A28" s="93"/>
      <c r="B28" s="114"/>
      <c r="C28" s="114"/>
      <c r="D28" s="56" t="s">
        <v>66</v>
      </c>
      <c r="E28" s="95" t="s">
        <v>90</v>
      </c>
      <c r="F28" s="113">
        <v>21.51</v>
      </c>
      <c r="G28" s="106">
        <v>18.2</v>
      </c>
      <c r="H28" s="116">
        <v>6.31</v>
      </c>
      <c r="I28" s="116">
        <v>8.86</v>
      </c>
      <c r="J28" s="116"/>
      <c r="K28" s="116"/>
      <c r="L28" s="116">
        <v>3.03</v>
      </c>
      <c r="M28" s="116"/>
      <c r="N28" s="116"/>
      <c r="O28" s="116"/>
      <c r="P28" s="116">
        <v>3.3</v>
      </c>
      <c r="Q28" s="116">
        <v>1.1</v>
      </c>
      <c r="R28" s="116"/>
      <c r="S28" s="116"/>
      <c r="T28" s="116"/>
      <c r="U28" s="116"/>
      <c r="V28" s="116"/>
      <c r="W28" s="116"/>
      <c r="X28" s="116">
        <v>2.2</v>
      </c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</row>
    <row r="29" spans="1:66" ht="33" customHeight="1">
      <c r="A29" s="93"/>
      <c r="B29" s="114" t="s">
        <v>91</v>
      </c>
      <c r="C29" s="114"/>
      <c r="D29" s="56" t="s">
        <v>66</v>
      </c>
      <c r="E29" s="95" t="s">
        <v>92</v>
      </c>
      <c r="F29" s="113">
        <v>1.87</v>
      </c>
      <c r="G29" s="106">
        <v>1.87</v>
      </c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>
        <v>1.87</v>
      </c>
      <c r="AE29" s="116"/>
      <c r="AF29" s="116"/>
      <c r="AG29" s="116"/>
      <c r="AH29" s="116">
        <v>0.69</v>
      </c>
      <c r="AI29" s="116"/>
      <c r="AJ29" s="116"/>
      <c r="AK29" s="116">
        <v>1.17</v>
      </c>
      <c r="AL29" s="116"/>
      <c r="AM29" s="116"/>
      <c r="AN29" s="116"/>
      <c r="AO29" s="116"/>
      <c r="AP29" s="116"/>
      <c r="AQ29" s="116"/>
      <c r="AR29" s="116"/>
      <c r="AS29" s="116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</row>
    <row r="30" spans="1:66" ht="33" customHeight="1">
      <c r="A30" s="93"/>
      <c r="B30" s="114"/>
      <c r="C30" s="114" t="s">
        <v>68</v>
      </c>
      <c r="D30" s="56" t="s">
        <v>66</v>
      </c>
      <c r="E30" s="95" t="s">
        <v>93</v>
      </c>
      <c r="F30" s="117">
        <v>0.69</v>
      </c>
      <c r="G30" s="106">
        <v>0.69</v>
      </c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>
        <v>0.69</v>
      </c>
      <c r="AE30" s="116"/>
      <c r="AF30" s="116"/>
      <c r="AG30" s="116"/>
      <c r="AH30" s="116">
        <v>0.69</v>
      </c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</row>
    <row r="31" spans="1:66" ht="33" customHeight="1">
      <c r="A31" s="93"/>
      <c r="B31" s="114"/>
      <c r="C31" s="114" t="s">
        <v>94</v>
      </c>
      <c r="D31" s="56" t="s">
        <v>66</v>
      </c>
      <c r="E31" s="95" t="s">
        <v>95</v>
      </c>
      <c r="F31" s="117">
        <v>1.17</v>
      </c>
      <c r="G31" s="106">
        <v>1.17</v>
      </c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>
        <v>1.17</v>
      </c>
      <c r="AE31" s="116"/>
      <c r="AF31" s="116"/>
      <c r="AG31" s="116"/>
      <c r="AH31" s="116"/>
      <c r="AI31" s="116"/>
      <c r="AJ31" s="116"/>
      <c r="AK31" s="116">
        <v>1.17</v>
      </c>
      <c r="AL31" s="116"/>
      <c r="AM31" s="116"/>
      <c r="AN31" s="116"/>
      <c r="AO31" s="116"/>
      <c r="AP31" s="116"/>
      <c r="AQ31" s="116"/>
      <c r="AR31" s="116"/>
      <c r="AS31" s="116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</row>
    <row r="32" spans="1:66" ht="33" customHeight="1">
      <c r="A32" s="93"/>
      <c r="B32" s="114" t="s">
        <v>96</v>
      </c>
      <c r="C32" s="114"/>
      <c r="D32" s="56" t="s">
        <v>66</v>
      </c>
      <c r="E32" s="95" t="s">
        <v>97</v>
      </c>
      <c r="F32" s="117">
        <v>13.32</v>
      </c>
      <c r="G32" s="106">
        <v>13.32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>
        <v>13.32</v>
      </c>
      <c r="AE32" s="116"/>
      <c r="AF32" s="116"/>
      <c r="AG32" s="116"/>
      <c r="AH32" s="116">
        <v>13.32</v>
      </c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</row>
    <row r="33" spans="1:66" ht="33" customHeight="1">
      <c r="A33" s="93"/>
      <c r="B33" s="114"/>
      <c r="C33" s="114" t="s">
        <v>73</v>
      </c>
      <c r="D33" s="56" t="s">
        <v>66</v>
      </c>
      <c r="E33" s="95" t="s">
        <v>98</v>
      </c>
      <c r="F33" s="117">
        <v>13.32</v>
      </c>
      <c r="G33" s="106">
        <v>13.32</v>
      </c>
      <c r="H33" s="116"/>
      <c r="I33" s="116"/>
      <c r="J33" s="116"/>
      <c r="K33" s="122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>
        <v>13.32</v>
      </c>
      <c r="AE33" s="116"/>
      <c r="AF33" s="116"/>
      <c r="AG33" s="116"/>
      <c r="AH33" s="116">
        <v>13.32</v>
      </c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</row>
    <row r="34" spans="1:66" ht="33" customHeight="1">
      <c r="A34" s="93">
        <v>210</v>
      </c>
      <c r="B34" s="114"/>
      <c r="C34" s="114"/>
      <c r="D34" s="56" t="s">
        <v>66</v>
      </c>
      <c r="E34" s="95" t="s">
        <v>99</v>
      </c>
      <c r="F34" s="118">
        <v>39.23</v>
      </c>
      <c r="G34" s="106">
        <v>34.83</v>
      </c>
      <c r="H34" s="116">
        <v>10.54</v>
      </c>
      <c r="I34" s="116">
        <v>11.75</v>
      </c>
      <c r="J34" s="116"/>
      <c r="K34" s="122">
        <v>8.08</v>
      </c>
      <c r="L34" s="116">
        <v>4.46</v>
      </c>
      <c r="M34" s="116"/>
      <c r="N34" s="116"/>
      <c r="O34" s="116"/>
      <c r="P34" s="116">
        <v>4.4</v>
      </c>
      <c r="Q34" s="116">
        <v>2.2</v>
      </c>
      <c r="R34" s="116"/>
      <c r="S34" s="116"/>
      <c r="T34" s="116"/>
      <c r="U34" s="116"/>
      <c r="V34" s="116"/>
      <c r="W34" s="116"/>
      <c r="X34" s="116">
        <v>2.2</v>
      </c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</row>
    <row r="35" spans="1:66" ht="33" customHeight="1">
      <c r="A35" s="93"/>
      <c r="B35" s="114" t="s">
        <v>68</v>
      </c>
      <c r="C35" s="114"/>
      <c r="D35" s="56" t="s">
        <v>66</v>
      </c>
      <c r="E35" s="95" t="s">
        <v>100</v>
      </c>
      <c r="F35" s="117">
        <v>39.23</v>
      </c>
      <c r="G35" s="106">
        <v>34.83</v>
      </c>
      <c r="H35" s="116">
        <v>10.54</v>
      </c>
      <c r="I35" s="116">
        <v>11.75</v>
      </c>
      <c r="J35" s="116"/>
      <c r="K35" s="116">
        <v>8.08</v>
      </c>
      <c r="L35" s="116">
        <v>4.46</v>
      </c>
      <c r="M35" s="116"/>
      <c r="N35" s="116"/>
      <c r="O35" s="116"/>
      <c r="P35" s="116">
        <v>4.4</v>
      </c>
      <c r="Q35" s="116">
        <v>2.2</v>
      </c>
      <c r="R35" s="116"/>
      <c r="S35" s="116"/>
      <c r="T35" s="116"/>
      <c r="U35" s="116"/>
      <c r="V35" s="116"/>
      <c r="W35" s="116"/>
      <c r="X35" s="116">
        <v>2.2</v>
      </c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</row>
    <row r="36" spans="1:66" ht="33" customHeight="1">
      <c r="A36" s="93"/>
      <c r="B36" s="114"/>
      <c r="C36" s="114" t="s">
        <v>81</v>
      </c>
      <c r="D36" s="56" t="s">
        <v>66</v>
      </c>
      <c r="E36" s="95" t="s">
        <v>101</v>
      </c>
      <c r="F36" s="117">
        <v>31.15</v>
      </c>
      <c r="G36" s="106">
        <v>26.75</v>
      </c>
      <c r="H36" s="116">
        <v>10.54</v>
      </c>
      <c r="I36" s="116">
        <v>11.75</v>
      </c>
      <c r="J36" s="116"/>
      <c r="K36" s="116"/>
      <c r="L36" s="116">
        <v>4.46</v>
      </c>
      <c r="M36" s="116"/>
      <c r="N36" s="116"/>
      <c r="O36" s="116"/>
      <c r="P36" s="116">
        <v>4.4</v>
      </c>
      <c r="Q36" s="116">
        <v>2.2</v>
      </c>
      <c r="R36" s="116"/>
      <c r="S36" s="116"/>
      <c r="T36" s="116"/>
      <c r="U36" s="116"/>
      <c r="V36" s="116"/>
      <c r="W36" s="116"/>
      <c r="X36" s="116">
        <v>2.2</v>
      </c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</row>
    <row r="37" spans="1:66" ht="33" customHeight="1">
      <c r="A37" s="93"/>
      <c r="B37" s="114" t="s">
        <v>94</v>
      </c>
      <c r="C37" s="114"/>
      <c r="D37" s="56" t="s">
        <v>66</v>
      </c>
      <c r="E37" s="95" t="s">
        <v>102</v>
      </c>
      <c r="F37" s="117">
        <v>8.08</v>
      </c>
      <c r="G37" s="106">
        <v>8.08</v>
      </c>
      <c r="H37" s="116"/>
      <c r="I37" s="116"/>
      <c r="J37" s="116"/>
      <c r="K37" s="116">
        <v>8.08</v>
      </c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</row>
    <row r="38" spans="1:66" ht="33" customHeight="1">
      <c r="A38" s="93"/>
      <c r="B38" s="114"/>
      <c r="C38" s="114" t="s">
        <v>68</v>
      </c>
      <c r="D38" s="56" t="s">
        <v>66</v>
      </c>
      <c r="E38" s="95" t="s">
        <v>103</v>
      </c>
      <c r="F38" s="117">
        <v>5.53</v>
      </c>
      <c r="G38" s="106">
        <v>5.53</v>
      </c>
      <c r="H38" s="116"/>
      <c r="I38" s="116"/>
      <c r="J38" s="116"/>
      <c r="K38" s="116">
        <v>5.53</v>
      </c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</row>
    <row r="39" spans="1:66" ht="33" customHeight="1">
      <c r="A39" s="93"/>
      <c r="B39" s="114"/>
      <c r="C39" s="114" t="s">
        <v>73</v>
      </c>
      <c r="D39" s="56" t="s">
        <v>66</v>
      </c>
      <c r="E39" s="95" t="s">
        <v>104</v>
      </c>
      <c r="F39" s="117">
        <v>2.55</v>
      </c>
      <c r="G39" s="106">
        <v>2.55</v>
      </c>
      <c r="H39" s="119"/>
      <c r="I39" s="119"/>
      <c r="J39" s="119"/>
      <c r="K39" s="119">
        <v>2.55</v>
      </c>
      <c r="L39" s="119"/>
      <c r="M39" s="119"/>
      <c r="N39" s="119"/>
      <c r="O39" s="119"/>
      <c r="P39" s="116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6"/>
      <c r="AE39" s="116"/>
      <c r="AF39" s="116"/>
      <c r="AG39" s="116"/>
      <c r="AH39" s="116"/>
      <c r="AI39" s="116"/>
      <c r="AJ39" s="116"/>
      <c r="AK39" s="116"/>
      <c r="AL39" s="119"/>
      <c r="AM39" s="119"/>
      <c r="AN39" s="119"/>
      <c r="AO39" s="119"/>
      <c r="AP39" s="119"/>
      <c r="AQ39" s="119"/>
      <c r="AR39" s="119"/>
      <c r="AS39" s="119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</row>
    <row r="40" spans="1:66" ht="33" customHeight="1">
      <c r="A40" s="93">
        <v>211</v>
      </c>
      <c r="B40" s="114"/>
      <c r="C40" s="114"/>
      <c r="D40" s="56" t="s">
        <v>66</v>
      </c>
      <c r="E40" s="95" t="s">
        <v>105</v>
      </c>
      <c r="F40" s="118">
        <v>3</v>
      </c>
      <c r="G40" s="106">
        <v>3</v>
      </c>
      <c r="H40" s="116"/>
      <c r="I40" s="116"/>
      <c r="J40" s="116"/>
      <c r="K40" s="116"/>
      <c r="L40" s="116"/>
      <c r="M40" s="116"/>
      <c r="N40" s="116"/>
      <c r="O40" s="116"/>
      <c r="P40" s="116">
        <v>3</v>
      </c>
      <c r="Q40" s="116">
        <v>3</v>
      </c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</row>
    <row r="41" spans="1:66" ht="33" customHeight="1">
      <c r="A41" s="93"/>
      <c r="B41" s="114" t="s">
        <v>71</v>
      </c>
      <c r="C41" s="114"/>
      <c r="D41" s="56" t="s">
        <v>66</v>
      </c>
      <c r="E41" s="99" t="s">
        <v>106</v>
      </c>
      <c r="F41" s="117">
        <v>3</v>
      </c>
      <c r="G41" s="106">
        <v>3</v>
      </c>
      <c r="H41" s="116"/>
      <c r="I41" s="116"/>
      <c r="J41" s="116"/>
      <c r="K41" s="116"/>
      <c r="L41" s="116"/>
      <c r="M41" s="116"/>
      <c r="N41" s="116"/>
      <c r="O41" s="116"/>
      <c r="P41" s="116">
        <v>3</v>
      </c>
      <c r="Q41" s="116">
        <v>3</v>
      </c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22"/>
      <c r="AE41" s="116"/>
      <c r="AF41" s="116"/>
      <c r="AG41" s="116"/>
      <c r="AH41" s="116"/>
      <c r="AI41" s="116"/>
      <c r="AJ41" s="122"/>
      <c r="AK41" s="116"/>
      <c r="AL41" s="116"/>
      <c r="AM41" s="116"/>
      <c r="AN41" s="116"/>
      <c r="AO41" s="116"/>
      <c r="AP41" s="116"/>
      <c r="AQ41" s="116"/>
      <c r="AR41" s="116"/>
      <c r="AS41" s="116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</row>
    <row r="42" spans="1:66" ht="33" customHeight="1">
      <c r="A42" s="93"/>
      <c r="B42" s="114"/>
      <c r="C42" s="114" t="s">
        <v>73</v>
      </c>
      <c r="D42" s="56" t="s">
        <v>66</v>
      </c>
      <c r="E42" s="99" t="s">
        <v>107</v>
      </c>
      <c r="F42" s="117">
        <v>3</v>
      </c>
      <c r="G42" s="106">
        <v>3</v>
      </c>
      <c r="H42" s="116"/>
      <c r="I42" s="116"/>
      <c r="J42" s="116"/>
      <c r="K42" s="116"/>
      <c r="L42" s="116"/>
      <c r="M42" s="116"/>
      <c r="N42" s="116"/>
      <c r="O42" s="116"/>
      <c r="P42" s="116">
        <v>3</v>
      </c>
      <c r="Q42" s="116">
        <v>3</v>
      </c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22"/>
      <c r="AE42" s="116"/>
      <c r="AF42" s="116"/>
      <c r="AG42" s="116"/>
      <c r="AH42" s="116"/>
      <c r="AI42" s="116"/>
      <c r="AJ42" s="122"/>
      <c r="AK42" s="116"/>
      <c r="AL42" s="116"/>
      <c r="AM42" s="116"/>
      <c r="AN42" s="116"/>
      <c r="AO42" s="116"/>
      <c r="AP42" s="116"/>
      <c r="AQ42" s="116"/>
      <c r="AR42" s="116"/>
      <c r="AS42" s="116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</row>
    <row r="43" spans="1:66" ht="33" customHeight="1">
      <c r="A43" s="93">
        <v>213</v>
      </c>
      <c r="B43" s="114"/>
      <c r="C43" s="114"/>
      <c r="D43" s="56" t="s">
        <v>66</v>
      </c>
      <c r="E43" s="95" t="s">
        <v>108</v>
      </c>
      <c r="F43" s="117">
        <v>93.64</v>
      </c>
      <c r="G43" s="106">
        <v>93.64</v>
      </c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22">
        <v>93.64</v>
      </c>
      <c r="AE43" s="116"/>
      <c r="AF43" s="116"/>
      <c r="AG43" s="116"/>
      <c r="AH43" s="116"/>
      <c r="AI43" s="116"/>
      <c r="AJ43" s="122"/>
      <c r="AK43" s="116">
        <v>53.64</v>
      </c>
      <c r="AL43" s="116">
        <v>40</v>
      </c>
      <c r="AM43" s="116"/>
      <c r="AN43" s="116"/>
      <c r="AO43" s="116"/>
      <c r="AP43" s="116"/>
      <c r="AQ43" s="116"/>
      <c r="AR43" s="116"/>
      <c r="AS43" s="116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</row>
    <row r="44" spans="1:66" ht="33" customHeight="1">
      <c r="A44" s="93"/>
      <c r="B44" s="114" t="s">
        <v>109</v>
      </c>
      <c r="C44" s="114"/>
      <c r="D44" s="56" t="s">
        <v>66</v>
      </c>
      <c r="E44" s="95" t="s">
        <v>110</v>
      </c>
      <c r="F44" s="117">
        <v>93.64</v>
      </c>
      <c r="G44" s="106">
        <v>93.64</v>
      </c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>
        <v>93.64</v>
      </c>
      <c r="AE44" s="116"/>
      <c r="AF44" s="116"/>
      <c r="AG44" s="116"/>
      <c r="AH44" s="116"/>
      <c r="AI44" s="116"/>
      <c r="AJ44" s="116"/>
      <c r="AK44" s="116">
        <v>53.64</v>
      </c>
      <c r="AL44" s="116">
        <v>40</v>
      </c>
      <c r="AM44" s="116"/>
      <c r="AN44" s="116"/>
      <c r="AO44" s="116"/>
      <c r="AP44" s="116"/>
      <c r="AQ44" s="107"/>
      <c r="AR44" s="122"/>
      <c r="AS44" s="116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</row>
    <row r="45" spans="1:66" ht="33" customHeight="1">
      <c r="A45" s="93"/>
      <c r="B45" s="114"/>
      <c r="C45" s="114" t="s">
        <v>94</v>
      </c>
      <c r="D45" s="56" t="s">
        <v>66</v>
      </c>
      <c r="E45" s="95" t="s">
        <v>111</v>
      </c>
      <c r="F45" s="117">
        <v>93.64</v>
      </c>
      <c r="G45" s="106">
        <v>93.64</v>
      </c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>
        <v>93.64</v>
      </c>
      <c r="AE45" s="116"/>
      <c r="AF45" s="116"/>
      <c r="AG45" s="116"/>
      <c r="AH45" s="116"/>
      <c r="AI45" s="116"/>
      <c r="AJ45" s="116"/>
      <c r="AK45" s="116">
        <v>53.64</v>
      </c>
      <c r="AL45" s="116">
        <v>40</v>
      </c>
      <c r="AM45" s="116"/>
      <c r="AN45" s="116"/>
      <c r="AO45" s="116"/>
      <c r="AP45" s="116"/>
      <c r="AQ45" s="107"/>
      <c r="AR45" s="122"/>
      <c r="AS45" s="116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</row>
    <row r="46" spans="1:66" ht="33" customHeight="1">
      <c r="A46" s="93">
        <v>221</v>
      </c>
      <c r="B46" s="114"/>
      <c r="C46" s="114"/>
      <c r="D46" s="56" t="s">
        <v>66</v>
      </c>
      <c r="E46" s="95" t="s">
        <v>112</v>
      </c>
      <c r="F46" s="117">
        <v>14.32</v>
      </c>
      <c r="G46" s="106">
        <v>14.32</v>
      </c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>
        <v>14.32</v>
      </c>
      <c r="AE46" s="107"/>
      <c r="AF46" s="107"/>
      <c r="AG46" s="107"/>
      <c r="AH46" s="107"/>
      <c r="AI46" s="107"/>
      <c r="AJ46" s="107">
        <v>14.32</v>
      </c>
      <c r="AK46" s="107"/>
      <c r="AL46" s="107"/>
      <c r="AM46" s="107"/>
      <c r="AN46" s="107"/>
      <c r="AO46" s="107"/>
      <c r="AP46" s="107"/>
      <c r="AQ46" s="107"/>
      <c r="AR46" s="122"/>
      <c r="AS46" s="107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</row>
    <row r="47" spans="1:66" ht="33" customHeight="1">
      <c r="A47" s="93"/>
      <c r="B47" s="114" t="s">
        <v>73</v>
      </c>
      <c r="C47" s="114"/>
      <c r="D47" s="56" t="s">
        <v>66</v>
      </c>
      <c r="E47" s="95" t="s">
        <v>113</v>
      </c>
      <c r="F47" s="117">
        <v>14.32</v>
      </c>
      <c r="G47" s="117">
        <v>14.32</v>
      </c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17">
        <v>14.32</v>
      </c>
      <c r="AE47" s="120"/>
      <c r="AF47" s="120"/>
      <c r="AG47" s="120"/>
      <c r="AH47" s="120"/>
      <c r="AI47" s="120"/>
      <c r="AJ47" s="117">
        <v>14.32</v>
      </c>
      <c r="AK47" s="127"/>
      <c r="AL47" s="127"/>
      <c r="AM47" s="127"/>
      <c r="AN47" s="127"/>
      <c r="AO47" s="127"/>
      <c r="AP47" s="127"/>
      <c r="AQ47" s="127"/>
      <c r="AR47" s="127"/>
      <c r="AS47" s="120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</row>
    <row r="48" spans="1:66" ht="33" customHeight="1">
      <c r="A48" s="93"/>
      <c r="B48" s="114"/>
      <c r="C48" s="114" t="s">
        <v>68</v>
      </c>
      <c r="D48" s="56" t="s">
        <v>66</v>
      </c>
      <c r="E48" s="95" t="s">
        <v>114</v>
      </c>
      <c r="F48" s="117">
        <v>14.32</v>
      </c>
      <c r="G48" s="117">
        <v>14.32</v>
      </c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17">
        <v>14.32</v>
      </c>
      <c r="AE48" s="120"/>
      <c r="AF48" s="120"/>
      <c r="AG48" s="120"/>
      <c r="AH48" s="120"/>
      <c r="AI48" s="120"/>
      <c r="AJ48" s="117">
        <v>14.32</v>
      </c>
      <c r="AK48" s="127"/>
      <c r="AL48" s="127"/>
      <c r="AM48" s="127"/>
      <c r="AN48" s="127"/>
      <c r="AO48" s="127"/>
      <c r="AP48" s="127"/>
      <c r="AQ48" s="127"/>
      <c r="AR48" s="127"/>
      <c r="AS48" s="120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</row>
    <row r="49" spans="1:66" ht="33" customHeight="1">
      <c r="A49" s="102">
        <v>230</v>
      </c>
      <c r="B49" s="102"/>
      <c r="C49" s="102"/>
      <c r="D49" s="56" t="s">
        <v>66</v>
      </c>
      <c r="E49" s="102" t="s">
        <v>115</v>
      </c>
      <c r="F49" s="117">
        <v>1</v>
      </c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7"/>
      <c r="AK49" s="127"/>
      <c r="AL49" s="127"/>
      <c r="AM49" s="127"/>
      <c r="AN49" s="127"/>
      <c r="AO49" s="127"/>
      <c r="AP49" s="127"/>
      <c r="AQ49" s="117">
        <v>1</v>
      </c>
      <c r="AR49" s="117">
        <v>1</v>
      </c>
      <c r="AS49" s="120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</row>
    <row r="50" spans="1:66" ht="33" customHeight="1">
      <c r="A50" s="102"/>
      <c r="B50" s="121" t="s">
        <v>75</v>
      </c>
      <c r="C50" s="102"/>
      <c r="D50" s="56" t="s">
        <v>66</v>
      </c>
      <c r="E50" s="102" t="s">
        <v>116</v>
      </c>
      <c r="F50" s="117">
        <v>1</v>
      </c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7"/>
      <c r="AK50" s="127"/>
      <c r="AL50" s="127"/>
      <c r="AM50" s="127"/>
      <c r="AN50" s="127"/>
      <c r="AO50" s="127"/>
      <c r="AP50" s="127"/>
      <c r="AQ50" s="117">
        <v>1</v>
      </c>
      <c r="AR50" s="117">
        <v>1</v>
      </c>
      <c r="AS50" s="120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</row>
    <row r="51" spans="1:66" ht="33" customHeight="1">
      <c r="A51" s="102"/>
      <c r="B51" s="102"/>
      <c r="C51" s="114" t="s">
        <v>73</v>
      </c>
      <c r="D51" s="56" t="s">
        <v>66</v>
      </c>
      <c r="E51" s="102" t="s">
        <v>117</v>
      </c>
      <c r="F51" s="117">
        <v>1</v>
      </c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7"/>
      <c r="AK51" s="127"/>
      <c r="AL51" s="127"/>
      <c r="AM51" s="127"/>
      <c r="AN51" s="127"/>
      <c r="AO51" s="127"/>
      <c r="AP51" s="127"/>
      <c r="AQ51" s="117">
        <v>1</v>
      </c>
      <c r="AR51" s="117">
        <v>1</v>
      </c>
      <c r="AS51" s="120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</row>
  </sheetData>
  <sheetProtection/>
  <mergeCells count="77">
    <mergeCell ref="A1:D1"/>
    <mergeCell ref="F1:I1"/>
    <mergeCell ref="A3:AY3"/>
    <mergeCell ref="A5:E5"/>
    <mergeCell ref="G5:O5"/>
    <mergeCell ref="P5:X5"/>
    <mergeCell ref="AD5:AK5"/>
    <mergeCell ref="AM5:AP5"/>
    <mergeCell ref="AQ5:AT5"/>
    <mergeCell ref="AU5:AW5"/>
    <mergeCell ref="AX5:AZ5"/>
    <mergeCell ref="BA5:BE5"/>
    <mergeCell ref="BF5:BJ5"/>
    <mergeCell ref="BK5:BN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7">
      <selection activeCell="D16" sqref="D16"/>
    </sheetView>
  </sheetViews>
  <sheetFormatPr defaultColWidth="6.875" defaultRowHeight="12.75" customHeight="1"/>
  <cols>
    <col min="1" max="1" width="5.875" style="1" customWidth="1"/>
    <col min="2" max="2" width="5.875" style="75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76" t="s">
        <v>204</v>
      </c>
      <c r="B1" s="77"/>
      <c r="C1" s="76"/>
    </row>
    <row r="2" spans="1:8" ht="19.5" customHeight="1">
      <c r="A2" s="42"/>
      <c r="B2" s="78"/>
      <c r="C2" s="42"/>
      <c r="D2" s="43"/>
      <c r="E2" s="42"/>
      <c r="F2" s="42"/>
      <c r="G2" s="44" t="s">
        <v>205</v>
      </c>
      <c r="H2" s="66"/>
    </row>
    <row r="3" spans="1:8" ht="25.5" customHeight="1">
      <c r="A3" s="6" t="s">
        <v>206</v>
      </c>
      <c r="B3" s="6"/>
      <c r="C3" s="6"/>
      <c r="D3" s="6"/>
      <c r="E3" s="6"/>
      <c r="F3" s="6"/>
      <c r="G3" s="6"/>
      <c r="H3" s="66"/>
    </row>
    <row r="4" spans="1:8" ht="19.5" customHeight="1">
      <c r="A4" s="7"/>
      <c r="B4" s="79"/>
      <c r="C4" s="7"/>
      <c r="D4" s="7"/>
      <c r="E4" s="45"/>
      <c r="F4" s="45"/>
      <c r="G4" s="9" t="s">
        <v>6</v>
      </c>
      <c r="H4" s="66"/>
    </row>
    <row r="5" spans="1:8" ht="19.5" customHeight="1">
      <c r="A5" s="80" t="s">
        <v>207</v>
      </c>
      <c r="B5" s="80"/>
      <c r="C5" s="80"/>
      <c r="D5" s="80"/>
      <c r="E5" s="19" t="s">
        <v>121</v>
      </c>
      <c r="F5" s="19"/>
      <c r="G5" s="19"/>
      <c r="H5" s="66"/>
    </row>
    <row r="6" spans="1:8" ht="19.5" customHeight="1">
      <c r="A6" s="81" t="s">
        <v>52</v>
      </c>
      <c r="B6" s="82"/>
      <c r="C6" s="83" t="s">
        <v>53</v>
      </c>
      <c r="D6" s="84" t="s">
        <v>208</v>
      </c>
      <c r="E6" s="19" t="s">
        <v>42</v>
      </c>
      <c r="F6" s="13" t="s">
        <v>209</v>
      </c>
      <c r="G6" s="85" t="s">
        <v>210</v>
      </c>
      <c r="H6" s="66"/>
    </row>
    <row r="7" spans="1:8" ht="33.75" customHeight="1">
      <c r="A7" s="21" t="s">
        <v>62</v>
      </c>
      <c r="B7" s="22" t="s">
        <v>63</v>
      </c>
      <c r="C7" s="86"/>
      <c r="D7" s="87"/>
      <c r="E7" s="25"/>
      <c r="F7" s="26"/>
      <c r="G7" s="55"/>
      <c r="H7" s="66"/>
    </row>
    <row r="8" spans="1:8" ht="21.75" customHeight="1">
      <c r="A8" s="88" t="s">
        <v>65</v>
      </c>
      <c r="B8" s="88"/>
      <c r="C8" s="88" t="s">
        <v>66</v>
      </c>
      <c r="D8" s="89" t="s">
        <v>67</v>
      </c>
      <c r="E8" s="90">
        <f>E9+E10+E12+E13+E14+E11</f>
        <v>172.75999999999996</v>
      </c>
      <c r="F8" s="90">
        <f>F9+F10+F12+F13+F14+F11</f>
        <v>117.99000000000001</v>
      </c>
      <c r="G8" s="91">
        <f>G9+G10+G12+G13+G14+G11</f>
        <v>54.77</v>
      </c>
      <c r="H8" s="67"/>
    </row>
    <row r="9" spans="1:7" ht="21.75" customHeight="1">
      <c r="A9" s="71"/>
      <c r="B9" s="71" t="s">
        <v>68</v>
      </c>
      <c r="C9" s="71" t="s">
        <v>66</v>
      </c>
      <c r="D9" s="73" t="s">
        <v>69</v>
      </c>
      <c r="E9" s="69">
        <f aca="true" t="shared" si="0" ref="E9:E11">F9+G9</f>
        <v>14.23</v>
      </c>
      <c r="F9" s="69">
        <v>10.13</v>
      </c>
      <c r="G9" s="28">
        <v>4.1</v>
      </c>
    </row>
    <row r="10" spans="1:7" ht="21.75" customHeight="1">
      <c r="A10" s="71"/>
      <c r="B10" s="71" t="s">
        <v>71</v>
      </c>
      <c r="C10" s="71" t="s">
        <v>66</v>
      </c>
      <c r="D10" s="73" t="s">
        <v>72</v>
      </c>
      <c r="E10" s="69">
        <f t="shared" si="0"/>
        <v>123.35</v>
      </c>
      <c r="F10" s="69">
        <v>80.98</v>
      </c>
      <c r="G10" s="28">
        <v>42.37</v>
      </c>
    </row>
    <row r="11" spans="1:7" ht="21.75" customHeight="1">
      <c r="A11" s="71"/>
      <c r="B11" s="71" t="s">
        <v>75</v>
      </c>
      <c r="C11" s="71" t="s">
        <v>66</v>
      </c>
      <c r="D11" s="73" t="s">
        <v>76</v>
      </c>
      <c r="E11" s="69">
        <f t="shared" si="0"/>
        <v>10.92</v>
      </c>
      <c r="F11" s="69">
        <v>9.82</v>
      </c>
      <c r="G11" s="28">
        <v>1.1</v>
      </c>
    </row>
    <row r="12" spans="1:7" ht="21.75" customHeight="1">
      <c r="A12" s="71"/>
      <c r="B12" s="71" t="s">
        <v>77</v>
      </c>
      <c r="C12" s="71" t="s">
        <v>66</v>
      </c>
      <c r="D12" s="92" t="s">
        <v>78</v>
      </c>
      <c r="E12" s="69">
        <f>F12+G12</f>
        <v>3</v>
      </c>
      <c r="F12" s="69"/>
      <c r="G12" s="28">
        <v>3</v>
      </c>
    </row>
    <row r="13" spans="1:7" ht="21.75" customHeight="1">
      <c r="A13" s="93"/>
      <c r="B13" s="94" t="s">
        <v>79</v>
      </c>
      <c r="C13" s="71" t="s">
        <v>66</v>
      </c>
      <c r="D13" s="95" t="s">
        <v>80</v>
      </c>
      <c r="E13" s="69">
        <f aca="true" t="shared" si="1" ref="E13:E18">F13+G13</f>
        <v>19.259999999999998</v>
      </c>
      <c r="F13" s="69">
        <v>17.06</v>
      </c>
      <c r="G13" s="28">
        <v>2.2</v>
      </c>
    </row>
    <row r="14" spans="1:7" ht="21.75" customHeight="1">
      <c r="A14" s="93"/>
      <c r="B14" s="94" t="s">
        <v>81</v>
      </c>
      <c r="C14" s="71" t="s">
        <v>66</v>
      </c>
      <c r="D14" s="95" t="s">
        <v>82</v>
      </c>
      <c r="E14" s="69">
        <f t="shared" si="1"/>
        <v>2</v>
      </c>
      <c r="F14" s="69"/>
      <c r="G14" s="28">
        <v>2</v>
      </c>
    </row>
    <row r="15" spans="1:7" ht="21.75" customHeight="1">
      <c r="A15" s="96">
        <v>204</v>
      </c>
      <c r="B15" s="97"/>
      <c r="C15" s="71" t="s">
        <v>66</v>
      </c>
      <c r="D15" s="98" t="s">
        <v>84</v>
      </c>
      <c r="E15" s="90">
        <f t="shared" si="1"/>
        <v>4</v>
      </c>
      <c r="F15" s="90"/>
      <c r="G15" s="91">
        <v>4</v>
      </c>
    </row>
    <row r="16" spans="1:7" ht="21.75" customHeight="1">
      <c r="A16" s="93"/>
      <c r="B16" s="94" t="s">
        <v>73</v>
      </c>
      <c r="C16" s="71" t="s">
        <v>66</v>
      </c>
      <c r="D16" s="95" t="s">
        <v>85</v>
      </c>
      <c r="E16" s="69">
        <f t="shared" si="1"/>
        <v>4</v>
      </c>
      <c r="F16" s="69"/>
      <c r="G16" s="28">
        <v>4</v>
      </c>
    </row>
    <row r="17" spans="1:7" ht="21.75" customHeight="1">
      <c r="A17" s="96">
        <v>208</v>
      </c>
      <c r="B17" s="97"/>
      <c r="C17" s="71" t="s">
        <v>66</v>
      </c>
      <c r="D17" s="98" t="s">
        <v>88</v>
      </c>
      <c r="E17" s="90">
        <f>F17+G17</f>
        <v>36.69</v>
      </c>
      <c r="F17" s="90">
        <v>33.39</v>
      </c>
      <c r="G17" s="91">
        <v>3.3</v>
      </c>
    </row>
    <row r="18" spans="1:7" ht="21.75" customHeight="1">
      <c r="A18" s="96"/>
      <c r="B18" s="94" t="s">
        <v>68</v>
      </c>
      <c r="C18" s="71" t="s">
        <v>66</v>
      </c>
      <c r="D18" s="95" t="s">
        <v>211</v>
      </c>
      <c r="E18" s="69">
        <f t="shared" si="1"/>
        <v>21.5</v>
      </c>
      <c r="F18" s="69">
        <v>18.2</v>
      </c>
      <c r="G18" s="28">
        <v>3.3</v>
      </c>
    </row>
    <row r="19" spans="1:7" ht="21.75" customHeight="1">
      <c r="A19" s="93"/>
      <c r="B19" s="94" t="s">
        <v>91</v>
      </c>
      <c r="C19" s="71" t="s">
        <v>66</v>
      </c>
      <c r="D19" s="95" t="s">
        <v>212</v>
      </c>
      <c r="E19" s="69">
        <f aca="true" t="shared" si="2" ref="E19:E31">F19+G19</f>
        <v>1.87</v>
      </c>
      <c r="F19" s="69">
        <v>1.87</v>
      </c>
      <c r="G19" s="28"/>
    </row>
    <row r="20" spans="1:7" ht="21.75" customHeight="1">
      <c r="A20" s="93"/>
      <c r="B20" s="94" t="s">
        <v>96</v>
      </c>
      <c r="C20" s="71" t="s">
        <v>66</v>
      </c>
      <c r="D20" s="95" t="s">
        <v>97</v>
      </c>
      <c r="E20" s="69">
        <f t="shared" si="2"/>
        <v>13.32</v>
      </c>
      <c r="F20" s="69">
        <v>13.32</v>
      </c>
      <c r="G20" s="28"/>
    </row>
    <row r="21" spans="1:7" ht="21.75" customHeight="1">
      <c r="A21" s="96">
        <v>210</v>
      </c>
      <c r="B21" s="97"/>
      <c r="C21" s="71" t="s">
        <v>66</v>
      </c>
      <c r="D21" s="98" t="s">
        <v>99</v>
      </c>
      <c r="E21" s="90">
        <f>F21+G21</f>
        <v>39.23</v>
      </c>
      <c r="F21" s="90">
        <v>34.83</v>
      </c>
      <c r="G21" s="91">
        <v>4.4</v>
      </c>
    </row>
    <row r="22" spans="1:7" ht="21.75" customHeight="1">
      <c r="A22" s="93"/>
      <c r="B22" s="94" t="s">
        <v>68</v>
      </c>
      <c r="C22" s="71" t="s">
        <v>66</v>
      </c>
      <c r="D22" s="95" t="s">
        <v>100</v>
      </c>
      <c r="E22" s="69">
        <f t="shared" si="2"/>
        <v>31.15</v>
      </c>
      <c r="F22" s="69">
        <v>26.75</v>
      </c>
      <c r="G22" s="28">
        <v>4.4</v>
      </c>
    </row>
    <row r="23" spans="1:7" ht="21.75" customHeight="1">
      <c r="A23" s="93"/>
      <c r="B23" s="94" t="s">
        <v>94</v>
      </c>
      <c r="C23" s="71" t="s">
        <v>66</v>
      </c>
      <c r="D23" s="95" t="s">
        <v>102</v>
      </c>
      <c r="E23" s="69">
        <f t="shared" si="2"/>
        <v>8.08</v>
      </c>
      <c r="F23" s="69">
        <v>8.08</v>
      </c>
      <c r="G23" s="28"/>
    </row>
    <row r="24" spans="1:7" ht="21.75" customHeight="1">
      <c r="A24" s="96">
        <v>211</v>
      </c>
      <c r="B24" s="97"/>
      <c r="C24" s="71" t="s">
        <v>66</v>
      </c>
      <c r="D24" s="98" t="s">
        <v>105</v>
      </c>
      <c r="E24" s="90">
        <f t="shared" si="2"/>
        <v>3</v>
      </c>
      <c r="F24" s="90"/>
      <c r="G24" s="91">
        <v>3</v>
      </c>
    </row>
    <row r="25" spans="1:7" ht="21.75" customHeight="1">
      <c r="A25" s="93"/>
      <c r="B25" s="94" t="s">
        <v>71</v>
      </c>
      <c r="C25" s="71" t="s">
        <v>66</v>
      </c>
      <c r="D25" s="99" t="s">
        <v>106</v>
      </c>
      <c r="E25" s="69">
        <f t="shared" si="2"/>
        <v>3</v>
      </c>
      <c r="F25" s="69"/>
      <c r="G25" s="28">
        <v>3</v>
      </c>
    </row>
    <row r="26" spans="1:7" ht="21.75" customHeight="1">
      <c r="A26" s="96">
        <v>213</v>
      </c>
      <c r="B26" s="97"/>
      <c r="C26" s="71" t="s">
        <v>66</v>
      </c>
      <c r="D26" s="98" t="s">
        <v>108</v>
      </c>
      <c r="E26" s="90">
        <f t="shared" si="2"/>
        <v>93.64</v>
      </c>
      <c r="F26" s="90">
        <v>93.64</v>
      </c>
      <c r="G26" s="91"/>
    </row>
    <row r="27" spans="1:7" ht="21.75" customHeight="1">
      <c r="A27" s="93"/>
      <c r="B27" s="94" t="s">
        <v>109</v>
      </c>
      <c r="C27" s="71" t="s">
        <v>66</v>
      </c>
      <c r="D27" s="95" t="s">
        <v>110</v>
      </c>
      <c r="E27" s="69">
        <f t="shared" si="2"/>
        <v>93.64</v>
      </c>
      <c r="F27" s="69">
        <v>93.64</v>
      </c>
      <c r="G27" s="28"/>
    </row>
    <row r="28" spans="1:7" ht="21.75" customHeight="1">
      <c r="A28" s="96">
        <v>221</v>
      </c>
      <c r="B28" s="97"/>
      <c r="C28" s="71" t="s">
        <v>66</v>
      </c>
      <c r="D28" s="98" t="s">
        <v>112</v>
      </c>
      <c r="E28" s="90">
        <f t="shared" si="2"/>
        <v>14.32</v>
      </c>
      <c r="F28" s="90">
        <v>14.32</v>
      </c>
      <c r="G28" s="91"/>
    </row>
    <row r="29" spans="1:7" ht="21.75" customHeight="1">
      <c r="A29" s="93"/>
      <c r="B29" s="94" t="s">
        <v>73</v>
      </c>
      <c r="C29" s="71" t="s">
        <v>66</v>
      </c>
      <c r="D29" s="95" t="s">
        <v>113</v>
      </c>
      <c r="E29" s="69">
        <f t="shared" si="2"/>
        <v>14.32</v>
      </c>
      <c r="F29" s="69">
        <v>14.32</v>
      </c>
      <c r="G29" s="28"/>
    </row>
    <row r="30" spans="1:7" ht="21.75" customHeight="1">
      <c r="A30" s="100">
        <v>230</v>
      </c>
      <c r="B30" s="101"/>
      <c r="C30" s="71" t="s">
        <v>66</v>
      </c>
      <c r="D30" s="100" t="s">
        <v>115</v>
      </c>
      <c r="E30" s="90">
        <f t="shared" si="2"/>
        <v>1</v>
      </c>
      <c r="F30" s="90"/>
      <c r="G30" s="91">
        <v>1</v>
      </c>
    </row>
    <row r="31" spans="1:7" ht="21.75" customHeight="1">
      <c r="A31" s="102"/>
      <c r="B31" s="103" t="s">
        <v>75</v>
      </c>
      <c r="C31" s="71" t="s">
        <v>66</v>
      </c>
      <c r="D31" s="102" t="s">
        <v>116</v>
      </c>
      <c r="E31" s="69">
        <f t="shared" si="2"/>
        <v>1</v>
      </c>
      <c r="F31" s="69"/>
      <c r="G31" s="28">
        <v>1</v>
      </c>
    </row>
  </sheetData>
  <sheetProtection/>
  <mergeCells count="10">
    <mergeCell ref="A1:C1"/>
    <mergeCell ref="A3:G3"/>
    <mergeCell ref="A5:D5"/>
    <mergeCell ref="E5:G5"/>
    <mergeCell ref="A6:B6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workbookViewId="0" topLeftCell="A1">
      <selection activeCell="E11" sqref="E11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213</v>
      </c>
      <c r="B1" s="2"/>
      <c r="C1" s="2"/>
    </row>
    <row r="2" spans="1:243" ht="19.5" customHeight="1">
      <c r="A2" s="3"/>
      <c r="B2" s="4"/>
      <c r="C2" s="4"/>
      <c r="D2" s="4"/>
      <c r="E2" s="4"/>
      <c r="F2" s="5" t="s">
        <v>214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215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6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52</v>
      </c>
      <c r="B5" s="15"/>
      <c r="C5" s="16"/>
      <c r="D5" s="17" t="s">
        <v>53</v>
      </c>
      <c r="E5" s="18" t="s">
        <v>216</v>
      </c>
      <c r="F5" s="13" t="s">
        <v>55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62</v>
      </c>
      <c r="B6" s="21" t="s">
        <v>63</v>
      </c>
      <c r="C6" s="22" t="s">
        <v>64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71" t="s">
        <v>65</v>
      </c>
      <c r="B7" s="56"/>
      <c r="C7" s="56"/>
      <c r="D7" s="72" t="s">
        <v>66</v>
      </c>
      <c r="E7" s="73" t="s">
        <v>67</v>
      </c>
      <c r="F7" s="74">
        <v>20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21" customHeight="1">
      <c r="A8" s="56"/>
      <c r="B8" s="56" t="s">
        <v>71</v>
      </c>
      <c r="C8" s="56"/>
      <c r="D8" s="72" t="s">
        <v>66</v>
      </c>
      <c r="E8" s="72" t="s">
        <v>217</v>
      </c>
      <c r="F8" s="74">
        <v>20</v>
      </c>
    </row>
    <row r="9" spans="1:6" ht="21" customHeight="1">
      <c r="A9" s="56"/>
      <c r="B9" s="56"/>
      <c r="C9" s="56" t="s">
        <v>73</v>
      </c>
      <c r="D9" s="72" t="s">
        <v>66</v>
      </c>
      <c r="E9" s="72" t="s">
        <v>218</v>
      </c>
      <c r="F9" s="74">
        <v>20</v>
      </c>
    </row>
    <row r="10" spans="1:6" ht="21" customHeight="1">
      <c r="A10" s="56"/>
      <c r="B10" s="56"/>
      <c r="C10" s="56"/>
      <c r="D10" s="72"/>
      <c r="E10" s="72"/>
      <c r="F10" s="74"/>
    </row>
    <row r="11" spans="1:6" ht="21" customHeight="1">
      <c r="A11" s="56"/>
      <c r="B11" s="56"/>
      <c r="C11" s="56"/>
      <c r="D11" s="72"/>
      <c r="E11" s="72"/>
      <c r="F11" s="74"/>
    </row>
    <row r="12" spans="1:6" ht="21" customHeight="1">
      <c r="A12" s="56"/>
      <c r="B12" s="56"/>
      <c r="C12" s="56"/>
      <c r="D12" s="72"/>
      <c r="E12" s="72"/>
      <c r="F12" s="74"/>
    </row>
    <row r="13" spans="1:6" ht="21" customHeight="1">
      <c r="A13" s="56"/>
      <c r="B13" s="56"/>
      <c r="C13" s="56"/>
      <c r="D13" s="72"/>
      <c r="E13" s="72"/>
      <c r="F13" s="74"/>
    </row>
    <row r="14" spans="1:6" ht="21" customHeight="1">
      <c r="A14" s="56"/>
      <c r="B14" s="56"/>
      <c r="C14" s="56"/>
      <c r="D14" s="72"/>
      <c r="E14" s="72"/>
      <c r="F14" s="74"/>
    </row>
    <row r="15" spans="1:6" ht="21" customHeight="1">
      <c r="A15" s="56"/>
      <c r="B15" s="56"/>
      <c r="C15" s="56"/>
      <c r="D15" s="72"/>
      <c r="E15" s="72"/>
      <c r="F15" s="74"/>
    </row>
    <row r="16" spans="1:6" ht="21" customHeight="1">
      <c r="A16" s="56"/>
      <c r="B16" s="56"/>
      <c r="C16" s="56"/>
      <c r="D16" s="72"/>
      <c r="E16" s="72"/>
      <c r="F16" s="74"/>
    </row>
    <row r="17" spans="1:6" ht="21" customHeight="1">
      <c r="A17" s="56"/>
      <c r="B17" s="56"/>
      <c r="C17" s="56"/>
      <c r="D17" s="72"/>
      <c r="E17" s="72"/>
      <c r="F17" s="74"/>
    </row>
    <row r="18" spans="1:6" ht="21" customHeight="1">
      <c r="A18" s="56"/>
      <c r="B18" s="56"/>
      <c r="C18" s="56"/>
      <c r="D18" s="72"/>
      <c r="E18" s="72"/>
      <c r="F18" s="74"/>
    </row>
    <row r="19" spans="1:6" ht="21" customHeight="1">
      <c r="A19" s="56"/>
      <c r="B19" s="56"/>
      <c r="C19" s="56"/>
      <c r="D19" s="72"/>
      <c r="E19" s="72"/>
      <c r="F19" s="74"/>
    </row>
    <row r="20" spans="1:6" ht="21" customHeight="1">
      <c r="A20" s="56"/>
      <c r="B20" s="56"/>
      <c r="C20" s="56"/>
      <c r="D20" s="72"/>
      <c r="E20" s="72"/>
      <c r="F20" s="74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D12" sqref="D12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 t="s">
        <v>219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220</v>
      </c>
      <c r="I2" s="66"/>
    </row>
    <row r="3" spans="1:9" ht="25.5" customHeight="1">
      <c r="A3" s="6" t="s">
        <v>221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222</v>
      </c>
      <c r="B5" s="18" t="s">
        <v>223</v>
      </c>
      <c r="C5" s="13" t="s">
        <v>224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42</v>
      </c>
      <c r="D6" s="47" t="s">
        <v>225</v>
      </c>
      <c r="E6" s="48" t="s">
        <v>226</v>
      </c>
      <c r="F6" s="49"/>
      <c r="G6" s="49"/>
      <c r="H6" s="50" t="s">
        <v>173</v>
      </c>
      <c r="I6" s="66"/>
    </row>
    <row r="7" spans="1:9" ht="33.75" customHeight="1">
      <c r="A7" s="24"/>
      <c r="B7" s="24"/>
      <c r="C7" s="51"/>
      <c r="D7" s="25"/>
      <c r="E7" s="52" t="s">
        <v>57</v>
      </c>
      <c r="F7" s="53" t="s">
        <v>227</v>
      </c>
      <c r="G7" s="54" t="s">
        <v>228</v>
      </c>
      <c r="H7" s="55"/>
      <c r="I7" s="66"/>
    </row>
    <row r="8" spans="1:9" ht="19.5" customHeight="1">
      <c r="A8" s="27" t="s">
        <v>66</v>
      </c>
      <c r="B8" s="56" t="s">
        <v>0</v>
      </c>
      <c r="C8" s="29">
        <v>1.5</v>
      </c>
      <c r="D8" s="69"/>
      <c r="E8" s="69"/>
      <c r="F8" s="69"/>
      <c r="G8" s="28"/>
      <c r="H8" s="70">
        <v>1.5</v>
      </c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王先生。</cp:lastModifiedBy>
  <cp:lastPrinted>2017-02-14T06:52:21Z</cp:lastPrinted>
  <dcterms:created xsi:type="dcterms:W3CDTF">1996-12-17T01:32:42Z</dcterms:created>
  <dcterms:modified xsi:type="dcterms:W3CDTF">2018-04-18T12:12:03Z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