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'1'!$A$1:$D$17</definedName>
    <definedName name="_xlnm.Print_Area" localSheetId="3">'1-2'!$A$1:$J$26</definedName>
    <definedName name="_xlnm.Print_Area" localSheetId="7">'3-2'!$A$2:$F$15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<sst xmlns="http://schemas.openxmlformats.org/spreadsheetml/2006/main" count="492" uniqueCount="241">
  <si>
    <t>万源市农业局</t>
  </si>
  <si>
    <t>2019年部门预算</t>
  </si>
  <si>
    <t>报送日期：2019年4月1日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</si>
  <si>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</si>
  <si>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</si>
  <si>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</si>
  <si>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</si>
  <si>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</si>
  <si>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</si>
  <si>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</si>
  <si>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</si>
  <si>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</si>
  <si>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二、非税收入</t>
  </si>
  <si>
    <t>二、 社会保障和就业支出</t>
  </si>
  <si>
    <t>　  其他收入</t>
  </si>
  <si>
    <t>三、 医疗卫生与计划生育支出</t>
  </si>
  <si>
    <t>四、农林水支出</t>
  </si>
  <si>
    <t>五、住房保障支出</t>
  </si>
  <si>
    <t>六、节能环保支出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</si>
  <si>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</si>
  <si>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</si>
  <si>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</si>
  <si>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</si>
  <si>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 xml:space="preserve">    其中：转入事业基金</t>
  </si>
  <si>
    <t>八、上年结转</t>
  </si>
  <si>
    <t xml:space="preserve">三十、结转下年
</t>
  </si>
  <si>
    <t>收      入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</si>
  <si>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</si>
  <si>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</si>
  <si>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</si>
  <si>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</si>
  <si>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</si>
  <si>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</si>
  <si>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</si>
  <si>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</si>
  <si>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</si>
  <si>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</si>
  <si>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</si>
  <si>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</si>
  <si>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</si>
  <si>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</si>
  <si>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</si>
  <si>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</si>
  <si>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</si>
  <si>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</si>
  <si>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</si>
  <si>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</si>
  <si>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</si>
  <si>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</si>
  <si>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</si>
  <si>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</si>
  <si>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</si>
  <si>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</si>
  <si>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</si>
  <si>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</si>
  <si>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社会保障和就业支出</t>
  </si>
  <si>
    <t>08</t>
  </si>
  <si>
    <t>　抚恤</t>
  </si>
  <si>
    <t>01</t>
  </si>
  <si>
    <t>301101</t>
  </si>
  <si>
    <t>　　死亡抚恤</t>
  </si>
  <si>
    <t>02</t>
  </si>
  <si>
    <t>　　伤残抚恤</t>
  </si>
  <si>
    <t>210</t>
  </si>
  <si>
    <t>医疗卫生与计划生育支出</t>
  </si>
  <si>
    <t>11</t>
  </si>
  <si>
    <t>　行政事业单位医疗</t>
  </si>
  <si>
    <t>　　行政单位医疗</t>
  </si>
  <si>
    <t>　　事业单位医疗</t>
  </si>
  <si>
    <t>211</t>
  </si>
  <si>
    <t>节能环保支出</t>
  </si>
  <si>
    <t>03</t>
  </si>
  <si>
    <t xml:space="preserve">   污染防治</t>
  </si>
  <si>
    <t>99</t>
  </si>
  <si>
    <t xml:space="preserve">    其他污染防治支出</t>
  </si>
  <si>
    <t>213</t>
  </si>
  <si>
    <t>农林水支出</t>
  </si>
  <si>
    <t>　农业</t>
  </si>
  <si>
    <t>　　行政运行</t>
  </si>
  <si>
    <t>04</t>
  </si>
  <si>
    <t>　　事业运行</t>
  </si>
  <si>
    <t>06</t>
  </si>
  <si>
    <t>　　科技转化与推广服务</t>
  </si>
  <si>
    <t>　　病虫害控制</t>
  </si>
  <si>
    <t>09</t>
  </si>
  <si>
    <t xml:space="preserve">         </t>
  </si>
  <si>
    <t>05</t>
  </si>
  <si>
    <t>扶贫</t>
  </si>
  <si>
    <t>　其他扶贫支出</t>
  </si>
  <si>
    <t>221</t>
  </si>
  <si>
    <t>住房保障支出</t>
  </si>
  <si>
    <t>　住房改革支出</t>
  </si>
  <si>
    <t>　　住房公积金</t>
  </si>
  <si>
    <t xml:space="preserve">  合        计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</si>
  <si>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</si>
  <si>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</si>
  <si>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</si>
  <si>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</si>
  <si>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</si>
  <si>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</si>
  <si>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</si>
  <si>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　　农产品质量安全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</si>
  <si>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</si>
  <si>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</si>
  <si>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</si>
  <si>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</si>
  <si>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</si>
  <si>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</si>
  <si>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</si>
  <si>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</si>
  <si>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</si>
  <si>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社会保障和就业支出</t>
  </si>
  <si>
    <t xml:space="preserve">  政府性基金预算拨款收入</t>
  </si>
  <si>
    <t xml:space="preserve"> 医疗卫生与计划生育支出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</si>
  <si>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</si>
  <si>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</si>
  <si>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</si>
  <si>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</si>
  <si>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收      入      总      计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</si>
  <si>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</si>
  <si>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</si>
  <si>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</si>
  <si>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</si>
  <si>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</si>
  <si>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</si>
  <si>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</si>
  <si>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</si>
  <si>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</si>
  <si>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</si>
  <si>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</si>
  <si>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</si>
  <si>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</si>
  <si>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</si>
  <si>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</si>
  <si>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</si>
  <si>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</si>
  <si>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</si>
  <si>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住房公积金</t>
  </si>
  <si>
    <t>办公费</t>
  </si>
  <si>
    <t>印刷费</t>
  </si>
  <si>
    <t>咨询费</t>
  </si>
  <si>
    <t>水费</t>
  </si>
  <si>
    <t>电费</t>
  </si>
  <si>
    <t>邮电费</t>
  </si>
  <si>
    <t>差旅费</t>
  </si>
  <si>
    <t>维修费</t>
  </si>
  <si>
    <t>会议费</t>
  </si>
  <si>
    <t>培训费</t>
  </si>
  <si>
    <t>公务接待费</t>
  </si>
  <si>
    <t>工会经费</t>
  </si>
  <si>
    <t>公务用车运行维护费</t>
  </si>
  <si>
    <t>劳务费</t>
  </si>
  <si>
    <t>其他商品和服务支出</t>
  </si>
  <si>
    <t>抚恤费</t>
  </si>
  <si>
    <t>生活补助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</si>
  <si>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</si>
  <si>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</si>
  <si>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</si>
  <si>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</si>
  <si>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</si>
  <si>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</si>
  <si>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</si>
  <si>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</si>
  <si>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</si>
  <si>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</si>
  <si>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</si>
  <si>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</si>
  <si>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</si>
  <si>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</si>
  <si>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</si>
  <si>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</si>
  <si>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</si>
  <si>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</si>
  <si>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</si>
  <si>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r>
      <t>0</t>
    </r>
    <r>
      <rPr>
        <sz val="10"/>
        <rFont val="宋体"/>
        <family val="0"/>
      </rPr>
      <t>1</t>
    </r>
  </si>
  <si>
    <t>　基本工资</t>
  </si>
  <si>
    <r>
      <t>0</t>
    </r>
    <r>
      <rPr>
        <sz val="10"/>
        <rFont val="宋体"/>
        <family val="0"/>
      </rPr>
      <t>2</t>
    </r>
  </si>
  <si>
    <t>　津贴补贴</t>
  </si>
  <si>
    <t>　奖金</t>
  </si>
  <si>
    <t>07</t>
  </si>
  <si>
    <t>　绩效工资</t>
  </si>
  <si>
    <t>　机关事业单位基本养老保险缴费</t>
  </si>
  <si>
    <t>10</t>
  </si>
  <si>
    <t>　职工基本医疗保险缴费</t>
  </si>
  <si>
    <t>13</t>
  </si>
  <si>
    <t>　住房公积金</t>
  </si>
  <si>
    <r>
      <t>3</t>
    </r>
    <r>
      <rPr>
        <sz val="10"/>
        <rFont val="宋体"/>
        <family val="0"/>
      </rPr>
      <t>02</t>
    </r>
  </si>
  <si>
    <t>　办公费</t>
  </si>
  <si>
    <t>　印刷费</t>
  </si>
  <si>
    <t>　咨询费</t>
  </si>
  <si>
    <t>　水费</t>
  </si>
  <si>
    <t>　电费</t>
  </si>
  <si>
    <t>　邮电费</t>
  </si>
  <si>
    <t>　差旅费</t>
  </si>
  <si>
    <t>维修护费</t>
  </si>
  <si>
    <t>15</t>
  </si>
  <si>
    <t>　会议费</t>
  </si>
  <si>
    <t>16</t>
  </si>
  <si>
    <t>　培训费</t>
  </si>
  <si>
    <t>17</t>
  </si>
  <si>
    <t>　公务接待费</t>
  </si>
  <si>
    <t>26</t>
  </si>
  <si>
    <t>28</t>
  </si>
  <si>
    <t>　工会经费</t>
  </si>
  <si>
    <t>31</t>
  </si>
  <si>
    <t>　公务用车运行维护费</t>
  </si>
  <si>
    <r>
      <t>3</t>
    </r>
    <r>
      <rPr>
        <sz val="10"/>
        <rFont val="宋体"/>
        <family val="0"/>
      </rPr>
      <t>03</t>
    </r>
  </si>
  <si>
    <r>
      <t>0</t>
    </r>
    <r>
      <rPr>
        <sz val="10"/>
        <rFont val="宋体"/>
        <family val="0"/>
      </rPr>
      <t>4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</si>
  <si>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抚恤金</t>
    </r>
  </si>
  <si>
    <r>
      <t>0</t>
    </r>
    <r>
      <rPr>
        <sz val="10"/>
        <rFont val="宋体"/>
        <family val="0"/>
      </rPr>
      <t>5</t>
    </r>
  </si>
  <si>
    <t>　生活补助</t>
  </si>
  <si>
    <r>
      <t>3</t>
    </r>
    <r>
      <rPr>
        <sz val="10"/>
        <rFont val="宋体"/>
        <family val="0"/>
      </rPr>
      <t>10</t>
    </r>
  </si>
  <si>
    <t>资本性支出</t>
  </si>
  <si>
    <t>　办公设备购置</t>
  </si>
  <si>
    <t xml:space="preserve">             　　　合         计</t>
  </si>
  <si>
    <t>表3-2</t>
  </si>
  <si>
    <t>一般公共预算项目支出预算表</t>
  </si>
  <si>
    <t>单位名称（项目）</t>
  </si>
  <si>
    <t xml:space="preserve">  节能环保支出</t>
  </si>
  <si>
    <t xml:space="preserve">    污染防治</t>
  </si>
  <si>
    <t xml:space="preserve">      其他污染防治支出</t>
  </si>
  <si>
    <r>
      <t>3</t>
    </r>
    <r>
      <rPr>
        <sz val="10"/>
        <rFont val="宋体"/>
        <family val="0"/>
      </rPr>
      <t>01101</t>
    </r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</si>
  <si>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</si>
  <si>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</si>
  <si>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</si>
  <si>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</si>
  <si>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</si>
  <si>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</si>
  <si>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</si>
  <si>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</si>
  <si>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</si>
  <si>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r>
      <t>3</t>
    </r>
    <r>
      <rPr>
        <sz val="9"/>
        <rFont val="宋体"/>
        <family val="0"/>
      </rPr>
      <t>01101</t>
    </r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</si>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</sst>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  <numFmt numFmtId="178" formatCode="&quot;\&quot;#,##0.00_);\(&quot;\&quot;#,##0.00\)"/>
    <numFmt numFmtId="179" formatCode="#,##0.0000"/>
  </numFmts>
  <fonts count="64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" borderId="0" applyNumberFormat="0" applyBorder="0" applyAlignment="0" applyProtection="0"/>
    <xf numFmtId="0" fontId="46" fillId="6" borderId="1" applyNumberFormat="0" applyAlignment="0" applyProtection="0"/>
    <xf numFmtId="0" fontId="47" fillId="7" borderId="0" applyNumberFormat="0" applyBorder="0" applyAlignment="0" applyProtection="0"/>
    <xf numFmtId="43" fontId="0" fillId="0" borderId="0" applyFont="0" applyFill="0" applyBorder="0" applyAlignment="0" applyProtection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53" fillId="0" borderId="4" applyNumberFormat="0" applyFill="0" applyAlignment="0" applyProtection="0"/>
    <xf numFmtId="0" fontId="48" fillId="10" borderId="0" applyNumberFormat="0" applyBorder="0" applyAlignment="0" applyProtection="0"/>
    <xf numFmtId="0" fontId="24" fillId="0" borderId="5" applyNumberFormat="0" applyFill="0" applyAlignment="0" applyProtection="0"/>
    <xf numFmtId="0" fontId="48" fillId="11" borderId="0" applyNumberFormat="0" applyBorder="0" applyAlignment="0" applyProtection="0"/>
    <xf numFmtId="0" fontId="54" fillId="12" borderId="6" applyNumberFormat="0" applyAlignment="0" applyProtection="0"/>
    <xf numFmtId="0" fontId="46" fillId="12" borderId="1" applyNumberFormat="0" applyAlignment="0" applyProtection="0"/>
    <xf numFmtId="0" fontId="55" fillId="13" borderId="7" applyNumberFormat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8" fillId="16" borderId="0" applyNumberFormat="0" applyBorder="0" applyAlignment="0" applyProtection="0"/>
    <xf numFmtId="0" fontId="56" fillId="0" borderId="8" applyNumberFormat="0" applyFill="0" applyAlignment="0" applyProtection="0"/>
    <xf numFmtId="0" fontId="44" fillId="17" borderId="0" applyNumberFormat="0" applyBorder="0" applyAlignment="0" applyProtection="0"/>
    <xf numFmtId="0" fontId="57" fillId="0" borderId="9" applyNumberFormat="0" applyFill="0" applyAlignment="0" applyProtection="0"/>
    <xf numFmtId="0" fontId="58" fillId="18" borderId="0" applyNumberFormat="0" applyBorder="0" applyAlignment="0" applyProtection="0"/>
    <xf numFmtId="0" fontId="44" fillId="19" borderId="0" applyNumberFormat="0" applyBorder="0" applyAlignment="0" applyProtection="0"/>
    <xf numFmtId="0" fontId="59" fillId="20" borderId="0" applyNumberFormat="0" applyBorder="0" applyAlignment="0" applyProtection="0"/>
    <xf numFmtId="0" fontId="44" fillId="21" borderId="0" applyNumberFormat="0" applyBorder="0" applyAlignment="0" applyProtection="0"/>
    <xf numFmtId="0" fontId="48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4" fillId="6" borderId="6" applyNumberFormat="0" applyAlignment="0" applyProtection="0"/>
    <xf numFmtId="0" fontId="48" fillId="27" borderId="0" applyNumberFormat="0" applyBorder="0" applyAlignment="0" applyProtection="0"/>
    <xf numFmtId="0" fontId="44" fillId="19" borderId="0" applyNumberFormat="0" applyBorder="0" applyAlignment="0" applyProtection="0"/>
    <xf numFmtId="0" fontId="48" fillId="28" borderId="0" applyNumberFormat="0" applyBorder="0" applyAlignment="0" applyProtection="0"/>
    <xf numFmtId="0" fontId="48" fillId="11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8" fillId="30" borderId="0" applyNumberFormat="0" applyBorder="0" applyAlignment="0" applyProtection="0"/>
    <xf numFmtId="0" fontId="44" fillId="23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4" fillId="33" borderId="0" applyNumberFormat="0" applyBorder="0" applyAlignment="0" applyProtection="0"/>
    <xf numFmtId="0" fontId="59" fillId="20" borderId="0" applyNumberFormat="0" applyBorder="0" applyAlignment="0" applyProtection="0"/>
    <xf numFmtId="0" fontId="44" fillId="34" borderId="0" applyNumberFormat="0" applyBorder="0" applyAlignment="0" applyProtection="0"/>
    <xf numFmtId="0" fontId="48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0" borderId="0">
      <alignment vertical="center"/>
      <protection/>
    </xf>
    <xf numFmtId="0" fontId="44" fillId="38" borderId="0" applyNumberFormat="0" applyBorder="0" applyAlignment="0" applyProtection="0"/>
    <xf numFmtId="0" fontId="44" fillId="21" borderId="0" applyNumberFormat="0" applyBorder="0" applyAlignment="0" applyProtection="0"/>
    <xf numFmtId="0" fontId="44" fillId="15" borderId="0" applyNumberFormat="0" applyBorder="0" applyAlignment="0" applyProtection="0"/>
    <xf numFmtId="0" fontId="44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9" borderId="0" applyNumberFormat="0" applyBorder="0" applyAlignment="0" applyProtection="0"/>
    <xf numFmtId="0" fontId="48" fillId="41" borderId="0" applyNumberFormat="0" applyBorder="0" applyAlignment="0" applyProtection="0"/>
    <xf numFmtId="0" fontId="48" fillId="31" borderId="0" applyNumberFormat="0" applyBorder="0" applyAlignment="0" applyProtection="0"/>
    <xf numFmtId="0" fontId="48" fillId="42" borderId="0" applyNumberFormat="0" applyBorder="0" applyAlignment="0" applyProtection="0"/>
    <xf numFmtId="0" fontId="60" fillId="0" borderId="10" applyNumberFormat="0" applyFill="0" applyAlignment="0" applyProtection="0"/>
    <xf numFmtId="0" fontId="61" fillId="0" borderId="4" applyNumberFormat="0" applyFill="0" applyAlignment="0" applyProtection="0"/>
    <xf numFmtId="0" fontId="62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58" fillId="18" borderId="0" applyNumberFormat="0" applyBorder="0" applyAlignment="0" applyProtection="0"/>
    <xf numFmtId="0" fontId="57" fillId="0" borderId="12" applyNumberFormat="0" applyFill="0" applyAlignment="0" applyProtection="0"/>
    <xf numFmtId="0" fontId="55" fillId="13" borderId="7" applyNumberFormat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8" fillId="43" borderId="0" applyNumberFormat="0" applyBorder="0" applyAlignment="0" applyProtection="0"/>
    <xf numFmtId="0" fontId="48" fillId="16" borderId="0" applyNumberFormat="0" applyBorder="0" applyAlignment="0" applyProtection="0"/>
    <xf numFmtId="0" fontId="48" fillId="28" borderId="0" applyNumberFormat="0" applyBorder="0" applyAlignment="0" applyProtection="0"/>
    <xf numFmtId="0" fontId="48" fillId="44" borderId="0" applyNumberFormat="0" applyBorder="0" applyAlignment="0" applyProtection="0"/>
    <xf numFmtId="0" fontId="48" fillId="30" borderId="0" applyNumberFormat="0" applyBorder="0" applyAlignment="0" applyProtection="0"/>
    <xf numFmtId="0" fontId="48" fillId="32" borderId="0" applyNumberFormat="0" applyBorder="0" applyAlignment="0" applyProtection="0"/>
    <xf numFmtId="0" fontId="45" fillId="4" borderId="1" applyNumberFormat="0" applyAlignment="0" applyProtection="0"/>
    <xf numFmtId="0" fontId="25" fillId="8" borderId="2" applyNumberFormat="0" applyFont="0" applyAlignment="0" applyProtection="0"/>
  </cellStyleXfs>
  <cellXfs count="17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45" borderId="0" xfId="0" applyNumberFormat="1" applyFont="1" applyFill="1" applyAlignment="1">
      <alignment/>
    </xf>
    <xf numFmtId="0" fontId="2" fillId="45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Continuous" vertical="center"/>
    </xf>
    <xf numFmtId="1" fontId="2" fillId="0" borderId="17" xfId="0" applyNumberFormat="1" applyFont="1" applyFill="1" applyBorder="1" applyAlignment="1">
      <alignment horizontal="centerContinuous" vertical="center"/>
    </xf>
    <xf numFmtId="1" fontId="2" fillId="0" borderId="18" xfId="0" applyNumberFormat="1" applyFont="1" applyFill="1" applyBorder="1" applyAlignment="1">
      <alignment horizontal="centerContinuous" vertical="center"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45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2" fillId="45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45" borderId="0" xfId="0" applyNumberFormat="1" applyFont="1" applyFill="1" applyAlignment="1" applyProtection="1">
      <alignment vertical="center" wrapText="1"/>
      <protection/>
    </xf>
    <xf numFmtId="0" fontId="6" fillId="45" borderId="0" xfId="0" applyNumberFormat="1" applyFont="1" applyFill="1" applyAlignment="1" applyProtection="1">
      <alignment vertical="center" wrapText="1"/>
      <protection/>
    </xf>
    <xf numFmtId="0" fontId="7" fillId="45" borderId="0" xfId="0" applyNumberFormat="1" applyFont="1" applyFill="1" applyAlignment="1">
      <alignment/>
    </xf>
    <xf numFmtId="0" fontId="8" fillId="45" borderId="0" xfId="0" applyNumberFormat="1" applyFont="1" applyFill="1" applyAlignment="1">
      <alignment/>
    </xf>
    <xf numFmtId="0" fontId="2" fillId="4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45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9" fillId="0" borderId="17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 horizontal="centerContinuous" vertical="center"/>
    </xf>
    <xf numFmtId="1" fontId="11" fillId="0" borderId="17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/>
    </xf>
    <xf numFmtId="0" fontId="9" fillId="0" borderId="17" xfId="0" applyNumberFormat="1" applyFont="1" applyFill="1" applyBorder="1" applyAlignment="1">
      <alignment horizontal="centerContinuous" vertical="center"/>
    </xf>
    <xf numFmtId="0" fontId="12" fillId="0" borderId="17" xfId="0" applyNumberFormat="1" applyFont="1" applyFill="1" applyBorder="1" applyAlignment="1">
      <alignment horizontal="centerContinuous" vertical="center"/>
    </xf>
    <xf numFmtId="1" fontId="11" fillId="0" borderId="17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24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177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91" applyNumberFormat="1" applyFont="1" applyFill="1" applyBorder="1" applyAlignment="1" applyProtection="1">
      <alignment horizontal="center" vertical="center" wrapText="1"/>
      <protection/>
    </xf>
    <xf numFmtId="49" fontId="4" fillId="0" borderId="17" xfId="91" applyNumberFormat="1" applyFont="1" applyFill="1" applyBorder="1" applyAlignment="1" applyProtection="1">
      <alignment horizontal="left"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1" fontId="2" fillId="0" borderId="22" xfId="0" applyNumberFormat="1" applyFont="1" applyFill="1" applyBorder="1" applyAlignment="1">
      <alignment horizontal="centerContinuous" vertical="center"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91" applyNumberFormat="1" applyFont="1" applyFill="1" applyBorder="1" applyAlignment="1">
      <alignment horizontal="center" vertical="center" wrapText="1"/>
      <protection/>
    </xf>
    <xf numFmtId="0" fontId="4" fillId="45" borderId="17" xfId="91" applyNumberFormat="1" applyFont="1" applyFill="1" applyBorder="1" applyAlignment="1">
      <alignment horizontal="center" vertical="center" wrapText="1"/>
      <protection/>
    </xf>
    <xf numFmtId="0" fontId="4" fillId="0" borderId="17" xfId="91" applyNumberFormat="1" applyFont="1" applyFill="1" applyBorder="1" applyAlignment="1" applyProtection="1">
      <alignment horizontal="center" vertical="center" wrapText="1"/>
      <protection/>
    </xf>
    <xf numFmtId="0" fontId="4" fillId="0" borderId="17" xfId="91" applyNumberFormat="1" applyFont="1" applyFill="1" applyBorder="1" applyAlignment="1" applyProtection="1">
      <alignment horizontal="left" vertical="center" wrapText="1"/>
      <protection/>
    </xf>
    <xf numFmtId="49" fontId="4" fillId="45" borderId="17" xfId="91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45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 vertical="center"/>
    </xf>
    <xf numFmtId="0" fontId="2" fillId="45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45" borderId="17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8" xfId="0" applyNumberFormat="1" applyFont="1" applyFill="1" applyBorder="1" applyAlignment="1" applyProtection="1">
      <alignment horizontal="center" vertical="center" wrapText="1"/>
      <protection/>
    </xf>
    <xf numFmtId="177" fontId="2" fillId="0" borderId="21" xfId="0" applyNumberFormat="1" applyFont="1" applyFill="1" applyBorder="1" applyAlignment="1" applyProtection="1">
      <alignment horizontal="center" vertical="center" wrapText="1"/>
      <protection/>
    </xf>
    <xf numFmtId="177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45" borderId="17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 applyProtection="1">
      <alignment vertical="center" wrapText="1"/>
      <protection/>
    </xf>
    <xf numFmtId="177" fontId="2" fillId="0" borderId="0" xfId="0" applyNumberFormat="1" applyFont="1" applyFill="1" applyBorder="1" applyAlignment="1">
      <alignment/>
    </xf>
    <xf numFmtId="49" fontId="4" fillId="0" borderId="0" xfId="91" applyNumberFormat="1" applyFont="1" applyFill="1" applyBorder="1" applyAlignment="1" applyProtection="1">
      <alignment horizontal="center" vertical="center" wrapText="1"/>
      <protection/>
    </xf>
    <xf numFmtId="49" fontId="4" fillId="0" borderId="0" xfId="91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20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8" xfId="0" applyNumberFormat="1" applyFont="1" applyFill="1" applyBorder="1" applyAlignment="1">
      <alignment vertical="center" wrapText="1"/>
    </xf>
    <xf numFmtId="1" fontId="4" fillId="0" borderId="17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45" borderId="0" xfId="0" applyNumberFormat="1" applyFont="1" applyFill="1" applyAlignment="1">
      <alignment/>
    </xf>
    <xf numFmtId="0" fontId="4" fillId="45" borderId="0" xfId="0" applyNumberFormat="1" applyFont="1" applyFill="1" applyAlignment="1">
      <alignment/>
    </xf>
    <xf numFmtId="0" fontId="4" fillId="45" borderId="17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45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 applyProtection="1">
      <alignment horizontal="right" vertical="center" wrapText="1"/>
      <protection/>
    </xf>
    <xf numFmtId="1" fontId="0" fillId="0" borderId="17" xfId="0" applyNumberFormat="1" applyFill="1" applyBorder="1" applyAlignment="1">
      <alignment/>
    </xf>
    <xf numFmtId="176" fontId="4" fillId="0" borderId="17" xfId="0" applyNumberFormat="1" applyFont="1" applyFill="1" applyBorder="1" applyAlignment="1" applyProtection="1">
      <alignment horizontal="right" vertical="center" wrapText="1"/>
      <protection/>
    </xf>
    <xf numFmtId="1" fontId="4" fillId="0" borderId="17" xfId="0" applyNumberFormat="1" applyFont="1" applyFill="1" applyBorder="1" applyAlignment="1">
      <alignment/>
    </xf>
    <xf numFmtId="177" fontId="2" fillId="0" borderId="17" xfId="0" applyNumberFormat="1" applyFont="1" applyFill="1" applyBorder="1" applyAlignment="1" applyProtection="1">
      <alignment horizontal="right" vertical="center" wrapText="1"/>
      <protection/>
    </xf>
    <xf numFmtId="1" fontId="0" fillId="0" borderId="17" xfId="0" applyNumberFormat="1" applyFill="1" applyBorder="1" applyAlignment="1">
      <alignment/>
    </xf>
    <xf numFmtId="0" fontId="4" fillId="45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 horizontal="right"/>
    </xf>
    <xf numFmtId="1" fontId="13" fillId="0" borderId="0" xfId="0" applyNumberFormat="1" applyFont="1" applyFill="1" applyAlignment="1">
      <alignment horizontal="left" vertical="center"/>
    </xf>
    <xf numFmtId="0" fontId="2" fillId="45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45" borderId="0" xfId="0" applyNumberFormat="1" applyFont="1" applyFill="1" applyAlignment="1">
      <alignment/>
    </xf>
    <xf numFmtId="1" fontId="0" fillId="0" borderId="17" xfId="0" applyNumberFormat="1" applyFill="1" applyBorder="1" applyAlignment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45" borderId="0" xfId="0" applyNumberFormat="1" applyFont="1" applyFill="1" applyAlignment="1">
      <alignment/>
    </xf>
    <xf numFmtId="0" fontId="2" fillId="45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7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Alignment="1">
      <alignment/>
    </xf>
    <xf numFmtId="179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6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65"/>
    </row>
    <row r="3" ht="63.75" customHeight="1">
      <c r="A3" s="166" t="s">
        <v>0</v>
      </c>
    </row>
    <row r="4" ht="107.25" customHeight="1">
      <c r="A4" s="167" t="s">
        <v>1</v>
      </c>
    </row>
    <row r="5" ht="409.5" customHeight="1" hidden="1">
      <c r="A5" s="168">
        <v>3.637978807091713E-12</v>
      </c>
    </row>
    <row r="6" ht="22.5">
      <c r="A6" s="169"/>
    </row>
    <row r="7" ht="57" customHeight="1">
      <c r="A7" s="169"/>
    </row>
    <row r="8" ht="78" customHeight="1"/>
    <row r="9" ht="82.5" customHeight="1">
      <c r="A9" s="170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3" sqref="E13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232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233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234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30</v>
      </c>
      <c r="B5" s="10"/>
      <c r="C5" s="10"/>
      <c r="D5" s="11"/>
      <c r="E5" s="12"/>
      <c r="F5" s="13" t="s">
        <v>235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41</v>
      </c>
      <c r="B6" s="15"/>
      <c r="C6" s="16"/>
      <c r="D6" s="17" t="s">
        <v>42</v>
      </c>
      <c r="E6" s="18" t="s">
        <v>100</v>
      </c>
      <c r="F6" s="19" t="s">
        <v>31</v>
      </c>
      <c r="G6" s="19" t="s">
        <v>96</v>
      </c>
      <c r="H6" s="13" t="s">
        <v>97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51</v>
      </c>
      <c r="B7" s="21" t="s">
        <v>52</v>
      </c>
      <c r="C7" s="22" t="s">
        <v>53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F14" sqref="F14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236</v>
      </c>
      <c r="I2" s="66"/>
    </row>
    <row r="3" spans="1:9" ht="25.5" customHeight="1">
      <c r="A3" s="6" t="s">
        <v>237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234</v>
      </c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224</v>
      </c>
      <c r="B5" s="18" t="s">
        <v>225</v>
      </c>
      <c r="C5" s="13" t="s">
        <v>226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31</v>
      </c>
      <c r="D6" s="47" t="s">
        <v>227</v>
      </c>
      <c r="E6" s="48" t="s">
        <v>228</v>
      </c>
      <c r="F6" s="49"/>
      <c r="G6" s="49"/>
      <c r="H6" s="50" t="s">
        <v>148</v>
      </c>
      <c r="I6" s="66"/>
    </row>
    <row r="7" spans="1:9" ht="33.75" customHeight="1">
      <c r="A7" s="24"/>
      <c r="B7" s="24"/>
      <c r="C7" s="51"/>
      <c r="D7" s="25"/>
      <c r="E7" s="52" t="s">
        <v>46</v>
      </c>
      <c r="F7" s="53" t="s">
        <v>229</v>
      </c>
      <c r="G7" s="54" t="s">
        <v>230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H15" sqref="H15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238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239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234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30</v>
      </c>
      <c r="B5" s="10"/>
      <c r="C5" s="10"/>
      <c r="D5" s="11"/>
      <c r="E5" s="12"/>
      <c r="F5" s="13" t="s">
        <v>240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41</v>
      </c>
      <c r="B6" s="15"/>
      <c r="C6" s="16"/>
      <c r="D6" s="17" t="s">
        <v>42</v>
      </c>
      <c r="E6" s="18" t="s">
        <v>100</v>
      </c>
      <c r="F6" s="19" t="s">
        <v>31</v>
      </c>
      <c r="G6" s="19" t="s">
        <v>96</v>
      </c>
      <c r="H6" s="13" t="s">
        <v>97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51</v>
      </c>
      <c r="B7" s="21" t="s">
        <v>52</v>
      </c>
      <c r="C7" s="22" t="s">
        <v>53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showZeros="0" workbookViewId="0" topLeftCell="A1">
      <selection activeCell="J9" sqref="J9"/>
    </sheetView>
  </sheetViews>
  <sheetFormatPr defaultColWidth="6.50390625" defaultRowHeight="20.25" customHeight="1"/>
  <cols>
    <col min="1" max="1" width="34.375" style="1" customWidth="1"/>
    <col min="2" max="2" width="25.125" style="1" customWidth="1"/>
    <col min="3" max="3" width="36.00390625" style="1" customWidth="1"/>
    <col min="4" max="4" width="25.125" style="1" customWidth="1"/>
    <col min="5" max="16384" width="6.50390625" style="1" customWidth="1"/>
  </cols>
  <sheetData>
    <row r="1" ht="20.25" customHeight="1">
      <c r="A1" s="162"/>
    </row>
    <row r="2" spans="1:4" ht="20.25" customHeight="1">
      <c r="A2" s="113"/>
      <c r="B2" s="113"/>
      <c r="C2" s="113"/>
      <c r="D2" s="44" t="s">
        <v>3</v>
      </c>
    </row>
    <row r="3" spans="1:4" ht="20.25" customHeight="1">
      <c r="A3" s="6" t="s">
        <v>4</v>
      </c>
      <c r="B3" s="6"/>
      <c r="C3" s="6"/>
      <c r="D3" s="6"/>
    </row>
    <row r="4" spans="1:4" ht="20.25" customHeight="1">
      <c r="A4" s="114"/>
      <c r="B4" s="114"/>
      <c r="C4" s="42"/>
      <c r="D4" s="9" t="s">
        <v>5</v>
      </c>
    </row>
    <row r="5" spans="1:4" ht="25.5" customHeight="1">
      <c r="A5" s="115" t="s">
        <v>6</v>
      </c>
      <c r="B5" s="115"/>
      <c r="C5" s="115" t="s">
        <v>7</v>
      </c>
      <c r="D5" s="115"/>
    </row>
    <row r="6" spans="1:4" ht="25.5" customHeight="1">
      <c r="A6" s="130" t="s">
        <v>8</v>
      </c>
      <c r="B6" s="130" t="s">
        <v>9</v>
      </c>
      <c r="C6" s="130" t="s">
        <v>8</v>
      </c>
      <c r="D6" s="163" t="s">
        <v>9</v>
      </c>
    </row>
    <row r="7" spans="1:4" ht="25.5" customHeight="1">
      <c r="A7" s="122" t="s">
        <v>10</v>
      </c>
      <c r="B7" s="123">
        <v>2906.05</v>
      </c>
      <c r="C7" s="122" t="s">
        <v>11</v>
      </c>
      <c r="D7" s="123"/>
    </row>
    <row r="8" spans="1:4" ht="25.5" customHeight="1">
      <c r="A8" s="122" t="s">
        <v>12</v>
      </c>
      <c r="B8" s="123"/>
      <c r="C8" s="122" t="s">
        <v>13</v>
      </c>
      <c r="D8" s="125">
        <v>31.57</v>
      </c>
    </row>
    <row r="9" spans="1:4" ht="25.5" customHeight="1">
      <c r="A9" s="122" t="s">
        <v>14</v>
      </c>
      <c r="B9" s="123"/>
      <c r="C9" s="122" t="s">
        <v>15</v>
      </c>
      <c r="D9" s="125">
        <v>117.12</v>
      </c>
    </row>
    <row r="10" spans="1:4" ht="25.5" customHeight="1">
      <c r="A10" s="122"/>
      <c r="B10" s="123"/>
      <c r="C10" s="122" t="s">
        <v>16</v>
      </c>
      <c r="D10" s="123">
        <v>2548.43</v>
      </c>
    </row>
    <row r="11" spans="1:4" ht="25.5" customHeight="1">
      <c r="A11" s="122"/>
      <c r="B11" s="146"/>
      <c r="C11" s="122" t="s">
        <v>17</v>
      </c>
      <c r="D11" s="123">
        <v>206.93</v>
      </c>
    </row>
    <row r="12" spans="1:4" ht="25.5" customHeight="1">
      <c r="A12" s="122"/>
      <c r="B12" s="146"/>
      <c r="C12" s="122" t="s">
        <v>18</v>
      </c>
      <c r="D12" s="123">
        <v>2</v>
      </c>
    </row>
    <row r="13" spans="1:4" ht="25.5" customHeight="1">
      <c r="A13" s="130" t="s">
        <v>19</v>
      </c>
      <c r="B13" s="125">
        <v>2906.05</v>
      </c>
      <c r="C13" s="130" t="s">
        <v>20</v>
      </c>
      <c r="D13" s="164">
        <v>2906.05</v>
      </c>
    </row>
    <row r="14" spans="1:4" ht="25.5" customHeight="1">
      <c r="A14" s="122" t="s">
        <v>21</v>
      </c>
      <c r="B14" s="123"/>
      <c r="C14" s="122" t="s">
        <v>22</v>
      </c>
      <c r="D14" s="123"/>
    </row>
    <row r="15" spans="1:4" ht="25.5" customHeight="1">
      <c r="A15" s="146"/>
      <c r="B15" s="123"/>
      <c r="C15" s="122" t="s">
        <v>23</v>
      </c>
      <c r="D15" s="123"/>
    </row>
    <row r="16" spans="1:4" ht="25.5" customHeight="1">
      <c r="A16" s="122" t="s">
        <v>24</v>
      </c>
      <c r="B16" s="123"/>
      <c r="C16" s="122" t="s">
        <v>25</v>
      </c>
      <c r="D16" s="164"/>
    </row>
    <row r="17" spans="1:4" ht="25.5" customHeight="1">
      <c r="A17" s="122" t="s">
        <v>26</v>
      </c>
      <c r="B17" s="125">
        <v>2906.05</v>
      </c>
      <c r="C17" s="122" t="s">
        <v>27</v>
      </c>
      <c r="D17" s="125">
        <v>2906.05</v>
      </c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workbookViewId="0" topLeftCell="A16">
      <selection activeCell="N17" sqref="N17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6" width="10.00390625" style="152" customWidth="1"/>
    <col min="7" max="7" width="7.00390625" style="1" customWidth="1"/>
    <col min="8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53"/>
      <c r="B1" s="153"/>
      <c r="C1" s="153"/>
      <c r="D1" s="153"/>
    </row>
    <row r="2" spans="1:20" ht="19.5" customHeight="1">
      <c r="A2" s="3"/>
      <c r="B2" s="4"/>
      <c r="C2" s="4"/>
      <c r="D2" s="4"/>
      <c r="E2" s="4"/>
      <c r="F2" s="15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0"/>
      <c r="T2" s="161" t="s">
        <v>28</v>
      </c>
    </row>
    <row r="3" spans="1:20" ht="19.5" customHeight="1">
      <c r="A3" s="6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94"/>
      <c r="B4" s="94"/>
      <c r="C4" s="94"/>
      <c r="D4" s="94"/>
      <c r="E4" s="94"/>
      <c r="F4" s="155"/>
      <c r="G4" s="45"/>
      <c r="H4" s="45"/>
      <c r="I4" s="45"/>
      <c r="J4" s="157"/>
      <c r="K4" s="157"/>
      <c r="L4" s="157"/>
      <c r="M4" s="157"/>
      <c r="N4" s="157"/>
      <c r="O4" s="157"/>
      <c r="P4" s="157"/>
      <c r="Q4" s="157"/>
      <c r="R4" s="157"/>
      <c r="S4" s="34"/>
      <c r="T4" s="9" t="s">
        <v>5</v>
      </c>
    </row>
    <row r="5" spans="1:20" ht="19.5" customHeight="1">
      <c r="A5" s="14" t="s">
        <v>30</v>
      </c>
      <c r="B5" s="14"/>
      <c r="C5" s="14"/>
      <c r="D5" s="14"/>
      <c r="E5" s="14"/>
      <c r="F5" s="156" t="s">
        <v>31</v>
      </c>
      <c r="G5" s="13" t="s">
        <v>32</v>
      </c>
      <c r="H5" s="19" t="s">
        <v>33</v>
      </c>
      <c r="I5" s="19" t="s">
        <v>34</v>
      </c>
      <c r="J5" s="19" t="s">
        <v>35</v>
      </c>
      <c r="K5" s="19" t="s">
        <v>36</v>
      </c>
      <c r="L5" s="19"/>
      <c r="M5" s="97" t="s">
        <v>37</v>
      </c>
      <c r="N5" s="15" t="s">
        <v>38</v>
      </c>
      <c r="O5" s="158"/>
      <c r="P5" s="158"/>
      <c r="Q5" s="158"/>
      <c r="R5" s="158"/>
      <c r="S5" s="19" t="s">
        <v>39</v>
      </c>
      <c r="T5" s="19" t="s">
        <v>40</v>
      </c>
    </row>
    <row r="6" spans="1:20" ht="19.5" customHeight="1">
      <c r="A6" s="14" t="s">
        <v>41</v>
      </c>
      <c r="B6" s="14"/>
      <c r="C6" s="14"/>
      <c r="D6" s="19" t="s">
        <v>42</v>
      </c>
      <c r="E6" s="19" t="s">
        <v>43</v>
      </c>
      <c r="F6" s="156"/>
      <c r="G6" s="13"/>
      <c r="H6" s="19"/>
      <c r="I6" s="19"/>
      <c r="J6" s="19"/>
      <c r="K6" s="159" t="s">
        <v>44</v>
      </c>
      <c r="L6" s="19" t="s">
        <v>45</v>
      </c>
      <c r="M6" s="97"/>
      <c r="N6" s="19" t="s">
        <v>46</v>
      </c>
      <c r="O6" s="19" t="s">
        <v>47</v>
      </c>
      <c r="P6" s="19" t="s">
        <v>48</v>
      </c>
      <c r="Q6" s="19" t="s">
        <v>49</v>
      </c>
      <c r="R6" s="19" t="s">
        <v>50</v>
      </c>
      <c r="S6" s="19"/>
      <c r="T6" s="19"/>
    </row>
    <row r="7" spans="1:20" ht="30.75" customHeight="1">
      <c r="A7" s="98" t="s">
        <v>51</v>
      </c>
      <c r="B7" s="99" t="s">
        <v>52</v>
      </c>
      <c r="C7" s="98" t="s">
        <v>53</v>
      </c>
      <c r="D7" s="19"/>
      <c r="E7" s="19"/>
      <c r="F7" s="156"/>
      <c r="G7" s="13"/>
      <c r="H7" s="19"/>
      <c r="I7" s="19"/>
      <c r="J7" s="19"/>
      <c r="K7" s="159"/>
      <c r="L7" s="19"/>
      <c r="M7" s="97"/>
      <c r="N7" s="19"/>
      <c r="O7" s="19"/>
      <c r="P7" s="19"/>
      <c r="Q7" s="19"/>
      <c r="R7" s="19"/>
      <c r="S7" s="19"/>
      <c r="T7" s="19"/>
    </row>
    <row r="8" spans="1:20" ht="23.25" customHeight="1">
      <c r="A8" s="73" t="s">
        <v>54</v>
      </c>
      <c r="B8" s="73"/>
      <c r="C8" s="73"/>
      <c r="D8" s="88">
        <v>301101</v>
      </c>
      <c r="E8" s="74" t="s">
        <v>55</v>
      </c>
      <c r="F8" s="101">
        <v>31.57</v>
      </c>
      <c r="G8" s="28"/>
      <c r="H8" s="101">
        <v>31.57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23.25" customHeight="1">
      <c r="A9" s="73"/>
      <c r="B9" s="73" t="s">
        <v>56</v>
      </c>
      <c r="C9" s="73"/>
      <c r="D9" s="88">
        <v>301101</v>
      </c>
      <c r="E9" s="74" t="s">
        <v>57</v>
      </c>
      <c r="F9" s="101">
        <v>31.57</v>
      </c>
      <c r="G9" s="28"/>
      <c r="H9" s="101">
        <v>31.57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23.25" customHeight="1">
      <c r="A10" s="73"/>
      <c r="B10" s="73"/>
      <c r="C10" s="73" t="s">
        <v>58</v>
      </c>
      <c r="D10" s="73" t="s">
        <v>59</v>
      </c>
      <c r="E10" s="74" t="s">
        <v>60</v>
      </c>
      <c r="F10" s="101">
        <v>17.78</v>
      </c>
      <c r="G10" s="28"/>
      <c r="H10" s="101">
        <v>17.78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3.25" customHeight="1">
      <c r="A11" s="73"/>
      <c r="B11" s="73"/>
      <c r="C11" s="73" t="s">
        <v>61</v>
      </c>
      <c r="D11" s="88">
        <v>301101</v>
      </c>
      <c r="E11" s="74" t="s">
        <v>62</v>
      </c>
      <c r="F11" s="101">
        <v>13.79</v>
      </c>
      <c r="G11" s="28"/>
      <c r="H11" s="101">
        <v>13.79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23.25" customHeight="1">
      <c r="A12" s="73" t="s">
        <v>63</v>
      </c>
      <c r="B12" s="73"/>
      <c r="C12" s="73"/>
      <c r="D12" s="88">
        <v>301101</v>
      </c>
      <c r="E12" s="74" t="s">
        <v>64</v>
      </c>
      <c r="F12" s="101">
        <v>117.13</v>
      </c>
      <c r="G12" s="28"/>
      <c r="H12" s="101">
        <v>117.13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3.25" customHeight="1">
      <c r="A13" s="73"/>
      <c r="B13" s="73" t="s">
        <v>65</v>
      </c>
      <c r="C13" s="73"/>
      <c r="D13" s="73" t="s">
        <v>59</v>
      </c>
      <c r="E13" s="74" t="s">
        <v>66</v>
      </c>
      <c r="F13" s="101">
        <v>117.13</v>
      </c>
      <c r="G13" s="28"/>
      <c r="H13" s="101">
        <v>117.13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23.25" customHeight="1">
      <c r="A14" s="73"/>
      <c r="B14" s="73"/>
      <c r="C14" s="73" t="s">
        <v>58</v>
      </c>
      <c r="D14" s="88">
        <v>301101</v>
      </c>
      <c r="E14" s="74" t="s">
        <v>67</v>
      </c>
      <c r="F14" s="101">
        <v>19.51</v>
      </c>
      <c r="G14" s="28"/>
      <c r="H14" s="101">
        <v>19.51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23.25" customHeight="1">
      <c r="A15" s="73"/>
      <c r="B15" s="73"/>
      <c r="C15" s="73" t="s">
        <v>61</v>
      </c>
      <c r="D15" s="88">
        <v>301101</v>
      </c>
      <c r="E15" s="74" t="s">
        <v>68</v>
      </c>
      <c r="F15" s="101">
        <v>97.61</v>
      </c>
      <c r="G15" s="28"/>
      <c r="H15" s="101">
        <v>97.61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23.25" customHeight="1">
      <c r="A16" s="73" t="s">
        <v>69</v>
      </c>
      <c r="B16" s="73"/>
      <c r="C16" s="73"/>
      <c r="D16" s="88">
        <v>301101</v>
      </c>
      <c r="E16" s="74" t="s">
        <v>70</v>
      </c>
      <c r="F16" s="101">
        <v>2</v>
      </c>
      <c r="G16" s="28"/>
      <c r="H16" s="101">
        <v>2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3.25" customHeight="1">
      <c r="A17" s="73"/>
      <c r="B17" s="73" t="s">
        <v>71</v>
      </c>
      <c r="C17" s="73"/>
      <c r="D17" s="88">
        <v>301102</v>
      </c>
      <c r="E17" s="74" t="s">
        <v>72</v>
      </c>
      <c r="F17" s="101">
        <v>2</v>
      </c>
      <c r="G17" s="28"/>
      <c r="H17" s="101">
        <v>2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3.25" customHeight="1">
      <c r="A18" s="73"/>
      <c r="B18" s="73"/>
      <c r="C18" s="73" t="s">
        <v>73</v>
      </c>
      <c r="D18" s="88">
        <v>301103</v>
      </c>
      <c r="E18" s="74" t="s">
        <v>74</v>
      </c>
      <c r="F18" s="101">
        <v>2</v>
      </c>
      <c r="G18" s="28"/>
      <c r="H18" s="101">
        <v>2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23.25" customHeight="1">
      <c r="A19" s="73" t="s">
        <v>75</v>
      </c>
      <c r="B19" s="73"/>
      <c r="C19" s="73"/>
      <c r="D19" s="73" t="s">
        <v>59</v>
      </c>
      <c r="E19" s="74" t="s">
        <v>76</v>
      </c>
      <c r="F19" s="101">
        <v>2548.43</v>
      </c>
      <c r="G19" s="28"/>
      <c r="H19" s="101">
        <v>2548.43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23.25" customHeight="1">
      <c r="A20" s="73"/>
      <c r="B20" s="73" t="s">
        <v>58</v>
      </c>
      <c r="C20" s="73"/>
      <c r="D20" s="88">
        <v>301101</v>
      </c>
      <c r="E20" s="74" t="s">
        <v>77</v>
      </c>
      <c r="F20" s="101">
        <v>2548.43</v>
      </c>
      <c r="G20" s="28"/>
      <c r="H20" s="101">
        <v>2548.43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23.25" customHeight="1">
      <c r="A21" s="73"/>
      <c r="B21" s="73"/>
      <c r="C21" s="73" t="s">
        <v>58</v>
      </c>
      <c r="D21" s="88">
        <v>301101</v>
      </c>
      <c r="E21" s="74" t="s">
        <v>78</v>
      </c>
      <c r="F21" s="101">
        <v>433.48</v>
      </c>
      <c r="G21" s="28"/>
      <c r="H21" s="101">
        <v>433.48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23.25" customHeight="1">
      <c r="A22" s="73"/>
      <c r="B22" s="73"/>
      <c r="C22" s="73" t="s">
        <v>79</v>
      </c>
      <c r="D22" s="73" t="s">
        <v>59</v>
      </c>
      <c r="E22" s="74" t="s">
        <v>80</v>
      </c>
      <c r="F22" s="101">
        <v>2003.95</v>
      </c>
      <c r="G22" s="28"/>
      <c r="H22" s="101">
        <v>2003.95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23.25" customHeight="1">
      <c r="A23" s="73"/>
      <c r="B23" s="73"/>
      <c r="C23" s="73" t="s">
        <v>81</v>
      </c>
      <c r="D23" s="88">
        <v>301101</v>
      </c>
      <c r="E23" s="74" t="s">
        <v>82</v>
      </c>
      <c r="F23" s="149">
        <v>3</v>
      </c>
      <c r="G23" s="28"/>
      <c r="H23" s="149">
        <v>3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23.25" customHeight="1">
      <c r="A24" s="73"/>
      <c r="B24" s="73"/>
      <c r="C24" s="73" t="s">
        <v>56</v>
      </c>
      <c r="D24" s="88">
        <v>301101</v>
      </c>
      <c r="E24" s="74" t="s">
        <v>83</v>
      </c>
      <c r="F24" s="149">
        <v>20</v>
      </c>
      <c r="G24" s="28"/>
      <c r="H24" s="149">
        <v>20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23.25" customHeight="1">
      <c r="A25" s="73"/>
      <c r="B25" s="73"/>
      <c r="C25" s="73" t="s">
        <v>84</v>
      </c>
      <c r="D25" s="73" t="s">
        <v>59</v>
      </c>
      <c r="E25" s="74" t="s">
        <v>85</v>
      </c>
      <c r="F25" s="149">
        <v>3</v>
      </c>
      <c r="G25" s="28"/>
      <c r="H25" s="149">
        <v>3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23.25" customHeight="1">
      <c r="A26" s="73"/>
      <c r="B26" s="73" t="s">
        <v>86</v>
      </c>
      <c r="C26" s="73"/>
      <c r="D26" s="73" t="s">
        <v>59</v>
      </c>
      <c r="E26" s="74" t="s">
        <v>87</v>
      </c>
      <c r="F26" s="101">
        <v>85</v>
      </c>
      <c r="G26" s="28"/>
      <c r="H26" s="101">
        <v>85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23.25" customHeight="1">
      <c r="A27" s="73"/>
      <c r="B27" s="73"/>
      <c r="C27" s="73" t="s">
        <v>73</v>
      </c>
      <c r="D27" s="88">
        <v>301101</v>
      </c>
      <c r="E27" s="74" t="s">
        <v>88</v>
      </c>
      <c r="F27" s="101">
        <v>85</v>
      </c>
      <c r="G27" s="28"/>
      <c r="H27" s="101">
        <v>85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24.75" customHeight="1">
      <c r="A28" s="73" t="s">
        <v>89</v>
      </c>
      <c r="B28" s="73"/>
      <c r="C28" s="73"/>
      <c r="D28" s="88">
        <v>301101</v>
      </c>
      <c r="E28" s="74" t="s">
        <v>90</v>
      </c>
      <c r="F28" s="101">
        <v>206.93</v>
      </c>
      <c r="G28" s="28"/>
      <c r="H28" s="101">
        <v>206.93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21" customHeight="1">
      <c r="A29" s="73"/>
      <c r="B29" s="73" t="s">
        <v>61</v>
      </c>
      <c r="C29" s="73"/>
      <c r="D29" s="73" t="s">
        <v>59</v>
      </c>
      <c r="E29" s="74" t="s">
        <v>91</v>
      </c>
      <c r="F29" s="101">
        <v>206.93</v>
      </c>
      <c r="G29" s="28"/>
      <c r="H29" s="101">
        <v>206.93</v>
      </c>
      <c r="I29" s="73"/>
      <c r="J29" s="73"/>
      <c r="K29" s="74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21" customHeight="1">
      <c r="A30" s="73"/>
      <c r="B30" s="73"/>
      <c r="C30" s="73" t="s">
        <v>58</v>
      </c>
      <c r="D30" s="88">
        <v>301101</v>
      </c>
      <c r="E30" s="74" t="s">
        <v>92</v>
      </c>
      <c r="F30" s="101">
        <v>206.93</v>
      </c>
      <c r="G30" s="28"/>
      <c r="H30" s="101">
        <v>206.93</v>
      </c>
      <c r="I30" s="73"/>
      <c r="J30" s="73"/>
      <c r="K30" s="74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21" customHeight="1">
      <c r="A31" s="73"/>
      <c r="B31" s="73"/>
      <c r="C31" s="73"/>
      <c r="D31" s="73"/>
      <c r="E31" s="74" t="s">
        <v>93</v>
      </c>
      <c r="F31" s="101">
        <v>2906.05</v>
      </c>
      <c r="G31" s="28"/>
      <c r="H31" s="101">
        <v>2906.05</v>
      </c>
      <c r="I31" s="73"/>
      <c r="J31" s="73"/>
      <c r="K31" s="74"/>
      <c r="L31" s="28"/>
      <c r="M31" s="28"/>
      <c r="N31" s="28"/>
      <c r="O31" s="28"/>
      <c r="P31" s="28"/>
      <c r="Q31" s="28"/>
      <c r="R31" s="28"/>
      <c r="S31" s="28"/>
      <c r="T31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6">
      <selection activeCell="I32" sqref="I32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7" width="12.75390625" style="1" customWidth="1"/>
    <col min="8" max="8" width="10.125" style="1" customWidth="1"/>
    <col min="9" max="9" width="14.125" style="1" customWidth="1"/>
    <col min="10" max="10" width="12.75390625" style="1" customWidth="1"/>
    <col min="11" max="11" width="8.00390625" style="1" customWidth="1"/>
    <col min="12" max="16384" width="6.875" style="1" customWidth="1"/>
  </cols>
  <sheetData>
    <row r="1" spans="1:4" ht="24" customHeight="1">
      <c r="A1" s="139"/>
      <c r="B1" s="139"/>
      <c r="C1" s="139"/>
      <c r="D1" s="139"/>
    </row>
    <row r="2" spans="1:10" ht="19.5" customHeight="1">
      <c r="A2" s="42"/>
      <c r="B2" s="140"/>
      <c r="C2" s="140"/>
      <c r="D2" s="140"/>
      <c r="E2" s="140"/>
      <c r="F2" s="140"/>
      <c r="G2" s="140"/>
      <c r="H2" s="140"/>
      <c r="I2" s="140"/>
      <c r="J2" s="151" t="s">
        <v>94</v>
      </c>
    </row>
    <row r="3" spans="1:10" ht="19.5" customHeight="1">
      <c r="A3" s="6" t="s">
        <v>95</v>
      </c>
      <c r="B3" s="6"/>
      <c r="C3" s="6"/>
      <c r="D3" s="6"/>
      <c r="E3" s="6"/>
      <c r="F3" s="6"/>
      <c r="G3" s="6"/>
      <c r="H3" s="6"/>
      <c r="I3" s="6"/>
      <c r="J3" s="6"/>
    </row>
    <row r="4" spans="1:11" ht="19.5" customHeight="1">
      <c r="A4" s="114"/>
      <c r="B4" s="114"/>
      <c r="C4" s="114"/>
      <c r="D4" s="114"/>
      <c r="E4" s="114"/>
      <c r="F4" s="141"/>
      <c r="G4" s="141"/>
      <c r="H4" s="141"/>
      <c r="I4" s="141"/>
      <c r="J4" s="9" t="s">
        <v>5</v>
      </c>
      <c r="K4" s="34"/>
    </row>
    <row r="5" spans="1:11" ht="19.5" customHeight="1">
      <c r="A5" s="115" t="s">
        <v>30</v>
      </c>
      <c r="B5" s="115"/>
      <c r="C5" s="115"/>
      <c r="D5" s="115"/>
      <c r="E5" s="115"/>
      <c r="F5" s="142" t="s">
        <v>31</v>
      </c>
      <c r="G5" s="142" t="s">
        <v>96</v>
      </c>
      <c r="H5" s="143" t="s">
        <v>97</v>
      </c>
      <c r="I5" s="143" t="s">
        <v>98</v>
      </c>
      <c r="J5" s="143" t="s">
        <v>99</v>
      </c>
      <c r="K5" s="34"/>
    </row>
    <row r="6" spans="1:11" ht="19.5" customHeight="1">
      <c r="A6" s="115" t="s">
        <v>41</v>
      </c>
      <c r="B6" s="115"/>
      <c r="C6" s="115"/>
      <c r="D6" s="143" t="s">
        <v>42</v>
      </c>
      <c r="E6" s="143" t="s">
        <v>100</v>
      </c>
      <c r="F6" s="142"/>
      <c r="G6" s="142"/>
      <c r="H6" s="143"/>
      <c r="I6" s="143"/>
      <c r="J6" s="143"/>
      <c r="K6" s="34"/>
    </row>
    <row r="7" spans="1:11" ht="20.25" customHeight="1">
      <c r="A7" s="144" t="s">
        <v>51</v>
      </c>
      <c r="B7" s="144" t="s">
        <v>52</v>
      </c>
      <c r="C7" s="116" t="s">
        <v>53</v>
      </c>
      <c r="D7" s="143"/>
      <c r="E7" s="143"/>
      <c r="F7" s="142"/>
      <c r="G7" s="142"/>
      <c r="H7" s="143"/>
      <c r="I7" s="143"/>
      <c r="J7" s="143"/>
      <c r="K7" s="34"/>
    </row>
    <row r="8" spans="1:10" ht="20.25" customHeight="1">
      <c r="A8" s="86" t="s">
        <v>54</v>
      </c>
      <c r="B8" s="87"/>
      <c r="C8" s="86"/>
      <c r="D8" s="88">
        <v>301101</v>
      </c>
      <c r="E8" s="89" t="s">
        <v>55</v>
      </c>
      <c r="F8" s="101">
        <v>31.57</v>
      </c>
      <c r="G8" s="145">
        <v>31.57</v>
      </c>
      <c r="H8" s="146"/>
      <c r="I8" s="146"/>
      <c r="J8" s="146"/>
    </row>
    <row r="9" spans="1:10" ht="20.25" customHeight="1">
      <c r="A9" s="86"/>
      <c r="B9" s="87" t="s">
        <v>56</v>
      </c>
      <c r="C9" s="86"/>
      <c r="D9" s="88">
        <v>301101</v>
      </c>
      <c r="E9" s="89" t="s">
        <v>57</v>
      </c>
      <c r="F9" s="101">
        <v>31.57</v>
      </c>
      <c r="G9" s="145">
        <v>31.57</v>
      </c>
      <c r="H9" s="146"/>
      <c r="I9" s="146"/>
      <c r="J9" s="146"/>
    </row>
    <row r="10" spans="1:10" ht="20.25" customHeight="1">
      <c r="A10" s="73"/>
      <c r="B10" s="73"/>
      <c r="C10" s="73" t="s">
        <v>58</v>
      </c>
      <c r="D10" s="73" t="s">
        <v>59</v>
      </c>
      <c r="E10" s="74" t="s">
        <v>60</v>
      </c>
      <c r="F10" s="101">
        <v>17.78</v>
      </c>
      <c r="G10" s="145">
        <v>17.78</v>
      </c>
      <c r="H10" s="146"/>
      <c r="I10" s="146"/>
      <c r="J10" s="146"/>
    </row>
    <row r="11" spans="1:10" ht="20.25" customHeight="1">
      <c r="A11" s="73"/>
      <c r="B11" s="73"/>
      <c r="C11" s="73" t="s">
        <v>61</v>
      </c>
      <c r="D11" s="88">
        <v>301101</v>
      </c>
      <c r="E11" s="74" t="s">
        <v>62</v>
      </c>
      <c r="F11" s="101">
        <v>13.79</v>
      </c>
      <c r="G11" s="145">
        <v>13.79</v>
      </c>
      <c r="H11" s="146"/>
      <c r="I11" s="146"/>
      <c r="J11" s="146"/>
    </row>
    <row r="12" spans="1:10" ht="20.25" customHeight="1">
      <c r="A12" s="73" t="s">
        <v>63</v>
      </c>
      <c r="B12" s="73"/>
      <c r="C12" s="73"/>
      <c r="D12" s="88">
        <v>301101</v>
      </c>
      <c r="E12" s="74" t="s">
        <v>64</v>
      </c>
      <c r="F12" s="101">
        <v>117.13</v>
      </c>
      <c r="G12" s="145">
        <v>117.13</v>
      </c>
      <c r="H12" s="146"/>
      <c r="I12" s="146"/>
      <c r="J12" s="146"/>
    </row>
    <row r="13" spans="1:10" ht="20.25" customHeight="1">
      <c r="A13" s="73"/>
      <c r="B13" s="73" t="s">
        <v>65</v>
      </c>
      <c r="C13" s="73"/>
      <c r="D13" s="73" t="s">
        <v>59</v>
      </c>
      <c r="E13" s="74" t="s">
        <v>66</v>
      </c>
      <c r="F13" s="101">
        <v>117.13</v>
      </c>
      <c r="G13" s="145">
        <v>117.13</v>
      </c>
      <c r="H13" s="146"/>
      <c r="I13" s="146"/>
      <c r="J13" s="146"/>
    </row>
    <row r="14" spans="1:10" ht="20.25" customHeight="1">
      <c r="A14" s="73"/>
      <c r="B14" s="73"/>
      <c r="C14" s="73" t="s">
        <v>58</v>
      </c>
      <c r="D14" s="88">
        <v>301101</v>
      </c>
      <c r="E14" s="74" t="s">
        <v>67</v>
      </c>
      <c r="F14" s="101">
        <v>19.51</v>
      </c>
      <c r="G14" s="145">
        <v>19.51</v>
      </c>
      <c r="H14" s="146"/>
      <c r="I14" s="146"/>
      <c r="J14" s="146"/>
    </row>
    <row r="15" spans="1:10" ht="20.25" customHeight="1">
      <c r="A15" s="73"/>
      <c r="B15" s="73"/>
      <c r="C15" s="73" t="s">
        <v>61</v>
      </c>
      <c r="D15" s="88">
        <v>301101</v>
      </c>
      <c r="E15" s="74" t="s">
        <v>68</v>
      </c>
      <c r="F15" s="101">
        <v>97.61</v>
      </c>
      <c r="G15" s="145">
        <v>97.61</v>
      </c>
      <c r="H15" s="146"/>
      <c r="I15" s="146"/>
      <c r="J15" s="146"/>
    </row>
    <row r="16" spans="1:10" ht="20.25" customHeight="1">
      <c r="A16" s="73" t="s">
        <v>69</v>
      </c>
      <c r="B16" s="73"/>
      <c r="C16" s="73"/>
      <c r="D16" s="88">
        <v>301101</v>
      </c>
      <c r="E16" s="74" t="s">
        <v>70</v>
      </c>
      <c r="F16" s="147">
        <v>2</v>
      </c>
      <c r="G16" s="147"/>
      <c r="H16" s="148">
        <v>2</v>
      </c>
      <c r="I16" s="146"/>
      <c r="J16" s="146"/>
    </row>
    <row r="17" spans="1:10" ht="20.25" customHeight="1">
      <c r="A17" s="73"/>
      <c r="B17" s="73" t="s">
        <v>71</v>
      </c>
      <c r="C17" s="73"/>
      <c r="D17" s="88">
        <v>301102</v>
      </c>
      <c r="E17" s="74" t="s">
        <v>72</v>
      </c>
      <c r="F17" s="147">
        <v>2</v>
      </c>
      <c r="G17" s="147"/>
      <c r="H17" s="148">
        <v>2</v>
      </c>
      <c r="I17" s="146"/>
      <c r="J17" s="146"/>
    </row>
    <row r="18" spans="1:10" ht="20.25" customHeight="1">
      <c r="A18" s="73"/>
      <c r="B18" s="73"/>
      <c r="C18" s="73" t="s">
        <v>73</v>
      </c>
      <c r="D18" s="88">
        <v>301103</v>
      </c>
      <c r="E18" s="74" t="s">
        <v>74</v>
      </c>
      <c r="F18" s="147">
        <v>2</v>
      </c>
      <c r="G18" s="147"/>
      <c r="H18" s="148">
        <v>2</v>
      </c>
      <c r="I18" s="146"/>
      <c r="J18" s="146"/>
    </row>
    <row r="19" spans="1:10" ht="20.25" customHeight="1">
      <c r="A19" s="73" t="s">
        <v>75</v>
      </c>
      <c r="B19" s="73"/>
      <c r="C19" s="73"/>
      <c r="D19" s="73" t="s">
        <v>59</v>
      </c>
      <c r="E19" s="74" t="s">
        <v>76</v>
      </c>
      <c r="F19" s="147">
        <f>F20+F26</f>
        <v>2548.43</v>
      </c>
      <c r="G19" s="147">
        <v>2522.43</v>
      </c>
      <c r="H19" s="148">
        <v>26</v>
      </c>
      <c r="I19" s="146"/>
      <c r="J19" s="146"/>
    </row>
    <row r="20" spans="1:10" ht="20.25" customHeight="1">
      <c r="A20" s="73"/>
      <c r="B20" s="73" t="s">
        <v>58</v>
      </c>
      <c r="C20" s="73"/>
      <c r="D20" s="88">
        <v>301101</v>
      </c>
      <c r="E20" s="74" t="s">
        <v>77</v>
      </c>
      <c r="F20" s="101">
        <v>2463.43</v>
      </c>
      <c r="G20" s="101">
        <v>2437.43</v>
      </c>
      <c r="H20" s="146">
        <v>26</v>
      </c>
      <c r="I20" s="146"/>
      <c r="J20" s="146"/>
    </row>
    <row r="21" spans="1:10" ht="20.25" customHeight="1">
      <c r="A21" s="73"/>
      <c r="B21" s="73"/>
      <c r="C21" s="73" t="s">
        <v>58</v>
      </c>
      <c r="D21" s="88">
        <v>301101</v>
      </c>
      <c r="E21" s="74" t="s">
        <v>78</v>
      </c>
      <c r="F21" s="101">
        <v>433.48</v>
      </c>
      <c r="G21" s="101">
        <v>433.48</v>
      </c>
      <c r="H21" s="146"/>
      <c r="I21" s="146"/>
      <c r="J21" s="146"/>
    </row>
    <row r="22" spans="1:10" ht="20.25" customHeight="1">
      <c r="A22" s="73"/>
      <c r="B22" s="73"/>
      <c r="C22" s="73" t="s">
        <v>79</v>
      </c>
      <c r="D22" s="73" t="s">
        <v>59</v>
      </c>
      <c r="E22" s="74" t="s">
        <v>80</v>
      </c>
      <c r="F22" s="101">
        <v>2003.95</v>
      </c>
      <c r="G22" s="101">
        <v>2003.95</v>
      </c>
      <c r="H22" s="101"/>
      <c r="I22" s="146"/>
      <c r="J22" s="146"/>
    </row>
    <row r="23" spans="1:10" ht="20.25" customHeight="1">
      <c r="A23" s="73"/>
      <c r="B23" s="73"/>
      <c r="C23" s="73" t="s">
        <v>81</v>
      </c>
      <c r="D23" s="88">
        <v>301101</v>
      </c>
      <c r="E23" s="74" t="s">
        <v>82</v>
      </c>
      <c r="F23" s="149">
        <v>3</v>
      </c>
      <c r="G23" s="150"/>
      <c r="H23" s="101">
        <v>3</v>
      </c>
      <c r="I23" s="146"/>
      <c r="J23" s="146"/>
    </row>
    <row r="24" spans="1:10" ht="20.25" customHeight="1">
      <c r="A24" s="73"/>
      <c r="B24" s="73"/>
      <c r="C24" s="73" t="s">
        <v>56</v>
      </c>
      <c r="D24" s="88">
        <v>301101</v>
      </c>
      <c r="E24" s="74" t="s">
        <v>83</v>
      </c>
      <c r="F24" s="149">
        <v>20</v>
      </c>
      <c r="G24" s="150"/>
      <c r="H24" s="101">
        <v>20</v>
      </c>
      <c r="I24" s="146"/>
      <c r="J24" s="146"/>
    </row>
    <row r="25" spans="1:10" ht="20.25" customHeight="1">
      <c r="A25" s="73"/>
      <c r="B25" s="73"/>
      <c r="C25" s="73" t="s">
        <v>84</v>
      </c>
      <c r="D25" s="73" t="s">
        <v>59</v>
      </c>
      <c r="E25" s="74" t="s">
        <v>101</v>
      </c>
      <c r="F25" s="149">
        <v>3</v>
      </c>
      <c r="G25" s="150"/>
      <c r="H25" s="101">
        <v>3</v>
      </c>
      <c r="I25" s="146"/>
      <c r="J25" s="146"/>
    </row>
    <row r="26" spans="1:10" ht="20.25" customHeight="1">
      <c r="A26" s="73"/>
      <c r="B26" s="73" t="s">
        <v>86</v>
      </c>
      <c r="C26" s="73"/>
      <c r="D26" s="88" t="s">
        <v>59</v>
      </c>
      <c r="E26" s="74" t="s">
        <v>87</v>
      </c>
      <c r="F26" s="101">
        <v>85</v>
      </c>
      <c r="G26" s="149">
        <v>85</v>
      </c>
      <c r="H26" s="149"/>
      <c r="I26" s="146"/>
      <c r="J26" s="146"/>
    </row>
    <row r="27" spans="1:10" ht="18.75" customHeight="1">
      <c r="A27" s="73"/>
      <c r="B27" s="73"/>
      <c r="C27" s="73" t="s">
        <v>73</v>
      </c>
      <c r="D27" s="88">
        <v>301101</v>
      </c>
      <c r="E27" s="74" t="s">
        <v>88</v>
      </c>
      <c r="F27" s="101">
        <v>85</v>
      </c>
      <c r="G27" s="149">
        <v>85</v>
      </c>
      <c r="H27" s="149"/>
      <c r="I27" s="146"/>
      <c r="J27" s="146"/>
    </row>
    <row r="28" spans="1:10" ht="18.75" customHeight="1">
      <c r="A28" s="73" t="s">
        <v>89</v>
      </c>
      <c r="B28" s="73"/>
      <c r="C28" s="73"/>
      <c r="D28" s="73">
        <v>301101</v>
      </c>
      <c r="E28" s="74" t="s">
        <v>90</v>
      </c>
      <c r="F28" s="101">
        <v>206.93</v>
      </c>
      <c r="G28" s="149">
        <v>206.93</v>
      </c>
      <c r="H28" s="149"/>
      <c r="I28" s="146"/>
      <c r="J28" s="146"/>
    </row>
    <row r="29" spans="1:10" ht="18.75" customHeight="1">
      <c r="A29" s="73"/>
      <c r="B29" s="73" t="s">
        <v>61</v>
      </c>
      <c r="C29" s="73"/>
      <c r="D29" s="88" t="s">
        <v>59</v>
      </c>
      <c r="E29" s="74" t="s">
        <v>91</v>
      </c>
      <c r="F29" s="101">
        <v>206.93</v>
      </c>
      <c r="G29" s="149">
        <v>206.93</v>
      </c>
      <c r="H29" s="149"/>
      <c r="I29" s="146"/>
      <c r="J29" s="146"/>
    </row>
    <row r="30" spans="1:10" ht="18.75" customHeight="1">
      <c r="A30" s="73"/>
      <c r="B30" s="73"/>
      <c r="C30" s="73" t="s">
        <v>58</v>
      </c>
      <c r="D30" s="88">
        <v>301101</v>
      </c>
      <c r="E30" s="74" t="s">
        <v>92</v>
      </c>
      <c r="F30" s="101">
        <v>206.93</v>
      </c>
      <c r="G30" s="149">
        <v>206.93</v>
      </c>
      <c r="H30" s="149"/>
      <c r="I30" s="146"/>
      <c r="J30" s="146"/>
    </row>
    <row r="31" spans="1:10" ht="18.75" customHeight="1">
      <c r="A31" s="73"/>
      <c r="B31" s="73"/>
      <c r="C31" s="73"/>
      <c r="D31" s="73"/>
      <c r="E31" s="74" t="s">
        <v>93</v>
      </c>
      <c r="F31" s="145">
        <v>2096.05</v>
      </c>
      <c r="G31" s="145">
        <v>2906.05</v>
      </c>
      <c r="H31" s="149"/>
      <c r="I31" s="145"/>
      <c r="J31" s="146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6">
      <selection activeCell="G14" sqref="G1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/>
    </row>
    <row r="2" spans="1:34" ht="20.25" customHeight="1">
      <c r="A2" s="113"/>
      <c r="B2" s="113"/>
      <c r="C2" s="113"/>
      <c r="D2" s="113"/>
      <c r="E2" s="113"/>
      <c r="F2" s="113"/>
      <c r="G2" s="113"/>
      <c r="H2" s="44" t="s">
        <v>102</v>
      </c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</row>
    <row r="3" spans="1:34" ht="20.25" customHeight="1">
      <c r="A3" s="6" t="s">
        <v>103</v>
      </c>
      <c r="B3" s="6"/>
      <c r="C3" s="6"/>
      <c r="D3" s="6"/>
      <c r="E3" s="6"/>
      <c r="F3" s="6"/>
      <c r="G3" s="6"/>
      <c r="H3" s="6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</row>
    <row r="4" spans="1:34" ht="20.25" customHeight="1">
      <c r="A4" s="114"/>
      <c r="B4" s="114"/>
      <c r="C4" s="42"/>
      <c r="D4" s="42"/>
      <c r="E4" s="42"/>
      <c r="F4" s="42"/>
      <c r="G4" s="42"/>
      <c r="H4" s="9" t="s">
        <v>5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</row>
    <row r="5" spans="1:34" ht="20.25" customHeight="1">
      <c r="A5" s="115" t="s">
        <v>6</v>
      </c>
      <c r="B5" s="115"/>
      <c r="C5" s="115" t="s">
        <v>7</v>
      </c>
      <c r="D5" s="115"/>
      <c r="E5" s="115"/>
      <c r="F5" s="115"/>
      <c r="G5" s="115"/>
      <c r="H5" s="115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</row>
    <row r="6" spans="1:34" s="112" customFormat="1" ht="37.5" customHeight="1">
      <c r="A6" s="116" t="s">
        <v>8</v>
      </c>
      <c r="B6" s="117" t="s">
        <v>9</v>
      </c>
      <c r="C6" s="116" t="s">
        <v>8</v>
      </c>
      <c r="D6" s="116" t="s">
        <v>31</v>
      </c>
      <c r="E6" s="117" t="s">
        <v>104</v>
      </c>
      <c r="F6" s="118" t="s">
        <v>105</v>
      </c>
      <c r="G6" s="116" t="s">
        <v>106</v>
      </c>
      <c r="H6" s="118" t="s">
        <v>107</v>
      </c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</row>
    <row r="7" spans="1:34" ht="24.75" customHeight="1">
      <c r="A7" s="119" t="s">
        <v>108</v>
      </c>
      <c r="B7" s="120">
        <v>2906.05</v>
      </c>
      <c r="C7" s="121" t="s">
        <v>109</v>
      </c>
      <c r="D7" s="120">
        <v>2906.05</v>
      </c>
      <c r="E7" s="120">
        <v>2906.05</v>
      </c>
      <c r="F7" s="120"/>
      <c r="G7" s="120"/>
      <c r="H7" s="120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</row>
    <row r="8" spans="1:34" ht="24.75" customHeight="1">
      <c r="A8" s="119" t="s">
        <v>110</v>
      </c>
      <c r="B8" s="120"/>
      <c r="C8" s="122" t="s">
        <v>111</v>
      </c>
      <c r="D8" s="123">
        <v>31.57</v>
      </c>
      <c r="E8" s="123">
        <v>31.57</v>
      </c>
      <c r="F8" s="124"/>
      <c r="G8" s="124"/>
      <c r="H8" s="120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</row>
    <row r="9" spans="1:34" ht="24.75" customHeight="1">
      <c r="A9" s="119" t="s">
        <v>112</v>
      </c>
      <c r="B9" s="120"/>
      <c r="C9" s="122" t="s">
        <v>113</v>
      </c>
      <c r="D9" s="125">
        <v>117.12</v>
      </c>
      <c r="E9" s="125">
        <v>117.12</v>
      </c>
      <c r="F9" s="124"/>
      <c r="G9" s="124"/>
      <c r="H9" s="120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</row>
    <row r="10" spans="1:34" ht="24.75" customHeight="1">
      <c r="A10" s="119" t="s">
        <v>114</v>
      </c>
      <c r="B10" s="123"/>
      <c r="C10" s="122" t="s">
        <v>76</v>
      </c>
      <c r="D10" s="125">
        <v>2548.43</v>
      </c>
      <c r="E10" s="125">
        <v>2548.43</v>
      </c>
      <c r="F10" s="124"/>
      <c r="G10" s="124"/>
      <c r="H10" s="12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</row>
    <row r="11" spans="1:34" ht="24.75" customHeight="1">
      <c r="A11" s="119" t="s">
        <v>115</v>
      </c>
      <c r="B11" s="126"/>
      <c r="C11" s="122" t="s">
        <v>90</v>
      </c>
      <c r="D11" s="123">
        <v>206.93</v>
      </c>
      <c r="E11" s="123">
        <v>206.93</v>
      </c>
      <c r="F11" s="124"/>
      <c r="G11" s="124"/>
      <c r="H11" s="120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</row>
    <row r="12" spans="1:34" ht="24.75" customHeight="1">
      <c r="A12" s="119" t="s">
        <v>110</v>
      </c>
      <c r="B12" s="120"/>
      <c r="C12" s="122" t="s">
        <v>70</v>
      </c>
      <c r="D12" s="123">
        <v>2</v>
      </c>
      <c r="E12" s="123">
        <v>2</v>
      </c>
      <c r="F12" s="124"/>
      <c r="G12" s="124"/>
      <c r="H12" s="120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</row>
    <row r="13" spans="1:34" ht="24.75" customHeight="1">
      <c r="A13" s="119" t="s">
        <v>112</v>
      </c>
      <c r="B13" s="120"/>
      <c r="C13" s="122"/>
      <c r="D13" s="123"/>
      <c r="E13" s="123"/>
      <c r="F13" s="124"/>
      <c r="G13" s="124"/>
      <c r="H13" s="120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</row>
    <row r="14" spans="1:34" ht="24.75" customHeight="1">
      <c r="A14" s="119" t="s">
        <v>114</v>
      </c>
      <c r="B14" s="120"/>
      <c r="C14" s="121"/>
      <c r="D14" s="127"/>
      <c r="E14" s="124"/>
      <c r="F14" s="124"/>
      <c r="G14" s="124"/>
      <c r="H14" s="120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</row>
    <row r="15" spans="1:34" ht="24.75" customHeight="1">
      <c r="A15" s="119" t="s">
        <v>116</v>
      </c>
      <c r="B15" s="123"/>
      <c r="C15" s="121"/>
      <c r="D15" s="127"/>
      <c r="E15" s="124"/>
      <c r="F15" s="124"/>
      <c r="G15" s="124"/>
      <c r="H15" s="120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</row>
    <row r="16" spans="1:34" ht="24.75" customHeight="1">
      <c r="A16" s="128"/>
      <c r="B16" s="129"/>
      <c r="C16" s="122"/>
      <c r="D16" s="127"/>
      <c r="E16" s="123"/>
      <c r="F16" s="123"/>
      <c r="G16" s="123"/>
      <c r="H16" s="123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</row>
    <row r="17" spans="1:34" ht="24.75" customHeight="1">
      <c r="A17" s="130"/>
      <c r="B17" s="125"/>
      <c r="C17" s="130"/>
      <c r="D17" s="125"/>
      <c r="E17" s="125"/>
      <c r="F17" s="125"/>
      <c r="G17" s="125"/>
      <c r="H17" s="125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</row>
    <row r="18" spans="1:34" ht="24.75" customHeight="1">
      <c r="A18" s="122"/>
      <c r="B18" s="123"/>
      <c r="C18" s="122" t="s">
        <v>117</v>
      </c>
      <c r="D18" s="127"/>
      <c r="E18" s="131"/>
      <c r="F18" s="131"/>
      <c r="G18" s="131"/>
      <c r="H18" s="123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1:34" ht="24.75" customHeight="1">
      <c r="A19" s="122"/>
      <c r="B19" s="132"/>
      <c r="C19" s="122"/>
      <c r="D19" s="125"/>
      <c r="E19" s="133"/>
      <c r="F19" s="133"/>
      <c r="G19" s="133"/>
      <c r="H19" s="13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</row>
    <row r="20" spans="1:34" ht="20.25" customHeight="1">
      <c r="A20" s="130" t="s">
        <v>118</v>
      </c>
      <c r="B20" s="132">
        <v>2526.34</v>
      </c>
      <c r="C20" s="130" t="s">
        <v>27</v>
      </c>
      <c r="D20" s="127">
        <v>2906.05</v>
      </c>
      <c r="E20" s="125">
        <v>2906.05</v>
      </c>
      <c r="F20" s="125"/>
      <c r="G20" s="125"/>
      <c r="H20" s="125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</row>
    <row r="21" spans="1:34" ht="20.25" customHeight="1">
      <c r="A21" s="134"/>
      <c r="B21" s="135"/>
      <c r="C21" s="136"/>
      <c r="D21" s="136"/>
      <c r="E21" s="136"/>
      <c r="F21" s="136"/>
      <c r="G21" s="136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R31"/>
  <sheetViews>
    <sheetView showZeros="0" workbookViewId="0" topLeftCell="Y16">
      <selection activeCell="AK26" sqref="AK26"/>
    </sheetView>
  </sheetViews>
  <sheetFormatPr defaultColWidth="6.875" defaultRowHeight="12.75" customHeight="1"/>
  <cols>
    <col min="1" max="1" width="5.375" style="37" customWidth="1"/>
    <col min="2" max="2" width="4.50390625" style="37" customWidth="1"/>
    <col min="3" max="3" width="5.00390625" style="37" customWidth="1"/>
    <col min="4" max="4" width="8.75390625" style="37" customWidth="1"/>
    <col min="5" max="5" width="20.625" style="37" customWidth="1"/>
    <col min="6" max="6" width="8.875" style="37" customWidth="1"/>
    <col min="7" max="7" width="9.125" style="37" customWidth="1"/>
    <col min="8" max="9" width="7.25390625" style="37" customWidth="1"/>
    <col min="10" max="10" width="6.875" style="37" customWidth="1"/>
    <col min="11" max="11" width="6.50390625" style="37" customWidth="1"/>
    <col min="12" max="12" width="9.25390625" style="37" customWidth="1"/>
    <col min="13" max="13" width="8.00390625" style="37" customWidth="1"/>
    <col min="14" max="18" width="8.875" style="37" customWidth="1"/>
    <col min="19" max="19" width="7.75390625" style="37" customWidth="1"/>
    <col min="20" max="20" width="8.375" style="37" customWidth="1"/>
    <col min="21" max="21" width="8.00390625" style="37" customWidth="1"/>
    <col min="22" max="24" width="8.875" style="37" customWidth="1"/>
    <col min="25" max="25" width="8.50390625" style="37" customWidth="1"/>
    <col min="26" max="26" width="8.875" style="37" customWidth="1"/>
    <col min="27" max="27" width="8.25390625" style="37" customWidth="1"/>
    <col min="28" max="28" width="8.875" style="37" customWidth="1"/>
    <col min="29" max="29" width="7.50390625" style="37" customWidth="1"/>
    <col min="30" max="30" width="6.375" style="37" customWidth="1"/>
    <col min="31" max="34" width="8.875" style="37" customWidth="1"/>
    <col min="35" max="35" width="6.75390625" style="37" customWidth="1"/>
    <col min="36" max="37" width="8.875" style="37" customWidth="1"/>
    <col min="38" max="38" width="7.00390625" style="37" customWidth="1"/>
    <col min="39" max="45" width="8.875" style="37" customWidth="1"/>
    <col min="46" max="46" width="6.00390625" style="37" customWidth="1"/>
    <col min="47" max="47" width="7.625" style="37" customWidth="1"/>
    <col min="48" max="49" width="8.875" style="37" customWidth="1"/>
    <col min="50" max="50" width="8.00390625" style="37" customWidth="1"/>
    <col min="51" max="51" width="6.75390625" style="37" customWidth="1"/>
    <col min="52" max="52" width="7.25390625" style="37" customWidth="1"/>
    <col min="53" max="53" width="6.875" style="37" customWidth="1"/>
    <col min="54" max="54" width="6.50390625" style="37" customWidth="1"/>
    <col min="55" max="55" width="7.125" style="37" customWidth="1"/>
    <col min="56" max="57" width="7.25390625" style="37" customWidth="1"/>
    <col min="58" max="16384" width="8.875" style="37" customWidth="1"/>
  </cols>
  <sheetData>
    <row r="1" spans="1:9" ht="30" customHeight="1">
      <c r="A1" s="92"/>
      <c r="B1" s="92"/>
      <c r="C1" s="92"/>
      <c r="D1" s="92"/>
      <c r="F1" s="92"/>
      <c r="G1" s="92"/>
      <c r="H1" s="92"/>
      <c r="I1" s="92"/>
    </row>
    <row r="3" spans="1:57" ht="19.5" customHeight="1">
      <c r="A3" s="93" t="s">
        <v>119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</row>
    <row r="4" spans="1:57" ht="18" customHeight="1">
      <c r="A4" s="94"/>
      <c r="B4" s="94"/>
      <c r="C4" s="94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s="91" customFormat="1" ht="28.5" customHeight="1">
      <c r="A5" s="96" t="s">
        <v>30</v>
      </c>
      <c r="B5" s="96"/>
      <c r="C5" s="96"/>
      <c r="D5" s="96"/>
      <c r="E5" s="96"/>
      <c r="F5" s="19" t="s">
        <v>31</v>
      </c>
      <c r="G5" s="97" t="s">
        <v>120</v>
      </c>
      <c r="H5" s="97"/>
      <c r="I5" s="97"/>
      <c r="J5" s="97"/>
      <c r="K5" s="97"/>
      <c r="L5" s="97"/>
      <c r="M5" s="97"/>
      <c r="N5" s="97"/>
      <c r="O5" s="97"/>
      <c r="P5" s="72" t="s">
        <v>121</v>
      </c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104" t="s">
        <v>122</v>
      </c>
      <c r="AG5" s="105"/>
      <c r="AH5" s="106"/>
      <c r="AI5" s="107" t="s">
        <v>123</v>
      </c>
      <c r="AJ5" s="107"/>
      <c r="AK5" s="107"/>
      <c r="AL5" s="107" t="s">
        <v>124</v>
      </c>
      <c r="AM5" s="107"/>
      <c r="AN5" s="107"/>
      <c r="AO5" s="107" t="s">
        <v>125</v>
      </c>
      <c r="AP5" s="107"/>
      <c r="AQ5" s="107"/>
      <c r="AR5" s="107" t="s">
        <v>126</v>
      </c>
      <c r="AS5" s="107"/>
      <c r="AT5" s="107"/>
      <c r="AU5" s="107" t="s">
        <v>127</v>
      </c>
      <c r="AV5" s="107"/>
      <c r="AW5" s="107"/>
      <c r="AX5" s="107"/>
      <c r="AY5" s="107" t="s">
        <v>128</v>
      </c>
      <c r="AZ5" s="107"/>
      <c r="BA5" s="107"/>
      <c r="BB5" s="107"/>
      <c r="BC5" s="107" t="s">
        <v>129</v>
      </c>
      <c r="BD5" s="107"/>
      <c r="BE5" s="107"/>
    </row>
    <row r="6" spans="1:57" s="91" customFormat="1" ht="28.5" customHeight="1">
      <c r="A6" s="14" t="s">
        <v>41</v>
      </c>
      <c r="B6" s="14"/>
      <c r="C6" s="14"/>
      <c r="D6" s="19" t="s">
        <v>42</v>
      </c>
      <c r="E6" s="19" t="s">
        <v>43</v>
      </c>
      <c r="F6" s="19"/>
      <c r="G6" s="19" t="s">
        <v>46</v>
      </c>
      <c r="H6" s="19" t="s">
        <v>130</v>
      </c>
      <c r="I6" s="19" t="s">
        <v>131</v>
      </c>
      <c r="J6" s="19" t="s">
        <v>132</v>
      </c>
      <c r="K6" s="19" t="s">
        <v>133</v>
      </c>
      <c r="L6" s="19" t="s">
        <v>134</v>
      </c>
      <c r="M6" s="19" t="s">
        <v>135</v>
      </c>
      <c r="N6" s="19" t="s">
        <v>136</v>
      </c>
      <c r="O6" s="19" t="s">
        <v>137</v>
      </c>
      <c r="P6" s="19" t="s">
        <v>46</v>
      </c>
      <c r="Q6" s="19" t="s">
        <v>138</v>
      </c>
      <c r="R6" s="19" t="s">
        <v>139</v>
      </c>
      <c r="S6" s="19" t="s">
        <v>140</v>
      </c>
      <c r="T6" s="19" t="s">
        <v>141</v>
      </c>
      <c r="U6" s="19" t="s">
        <v>142</v>
      </c>
      <c r="V6" s="19" t="s">
        <v>143</v>
      </c>
      <c r="W6" s="19" t="s">
        <v>144</v>
      </c>
      <c r="X6" s="102" t="s">
        <v>145</v>
      </c>
      <c r="Y6" s="19" t="s">
        <v>146</v>
      </c>
      <c r="Z6" s="19" t="s">
        <v>147</v>
      </c>
      <c r="AA6" s="19" t="s">
        <v>148</v>
      </c>
      <c r="AB6" s="19" t="s">
        <v>149</v>
      </c>
      <c r="AC6" s="19" t="s">
        <v>150</v>
      </c>
      <c r="AD6" s="102" t="s">
        <v>151</v>
      </c>
      <c r="AE6" s="19" t="s">
        <v>152</v>
      </c>
      <c r="AF6" s="19" t="s">
        <v>46</v>
      </c>
      <c r="AG6" s="19" t="s">
        <v>153</v>
      </c>
      <c r="AH6" s="19" t="s">
        <v>154</v>
      </c>
      <c r="AI6" s="19" t="s">
        <v>46</v>
      </c>
      <c r="AJ6" s="19" t="s">
        <v>155</v>
      </c>
      <c r="AK6" s="19" t="s">
        <v>156</v>
      </c>
      <c r="AL6" s="19" t="s">
        <v>46</v>
      </c>
      <c r="AM6" s="19" t="s">
        <v>157</v>
      </c>
      <c r="AN6" s="19" t="s">
        <v>158</v>
      </c>
      <c r="AO6" s="19" t="s">
        <v>46</v>
      </c>
      <c r="AP6" s="19" t="s">
        <v>159</v>
      </c>
      <c r="AQ6" s="19" t="s">
        <v>160</v>
      </c>
      <c r="AR6" s="19" t="s">
        <v>46</v>
      </c>
      <c r="AS6" s="19" t="s">
        <v>161</v>
      </c>
      <c r="AT6" s="19" t="s">
        <v>162</v>
      </c>
      <c r="AU6" s="19" t="s">
        <v>46</v>
      </c>
      <c r="AV6" s="19" t="s">
        <v>163</v>
      </c>
      <c r="AW6" s="19" t="s">
        <v>164</v>
      </c>
      <c r="AX6" s="19" t="s">
        <v>165</v>
      </c>
      <c r="AY6" s="19" t="s">
        <v>46</v>
      </c>
      <c r="AZ6" s="19" t="s">
        <v>163</v>
      </c>
      <c r="BA6" s="19" t="s">
        <v>164</v>
      </c>
      <c r="BB6" s="19" t="s">
        <v>165</v>
      </c>
      <c r="BC6" s="19" t="s">
        <v>46</v>
      </c>
      <c r="BD6" s="19" t="s">
        <v>166</v>
      </c>
      <c r="BE6" s="19" t="s">
        <v>167</v>
      </c>
    </row>
    <row r="7" spans="1:57" s="91" customFormat="1" ht="42" customHeight="1">
      <c r="A7" s="98" t="s">
        <v>51</v>
      </c>
      <c r="B7" s="99" t="s">
        <v>52</v>
      </c>
      <c r="C7" s="98" t="s">
        <v>53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03"/>
      <c r="Y7" s="19"/>
      <c r="Z7" s="19"/>
      <c r="AA7" s="19"/>
      <c r="AB7" s="19"/>
      <c r="AC7" s="19"/>
      <c r="AD7" s="103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1:57" s="91" customFormat="1" ht="27" customHeight="1">
      <c r="A8" s="73" t="s">
        <v>54</v>
      </c>
      <c r="B8" s="73"/>
      <c r="C8" s="73"/>
      <c r="D8" s="88">
        <v>301101</v>
      </c>
      <c r="E8" s="74" t="s">
        <v>55</v>
      </c>
      <c r="F8" s="72">
        <v>31.57</v>
      </c>
      <c r="G8" s="72">
        <f>SUM(H8:O8)</f>
        <v>0</v>
      </c>
      <c r="H8" s="100"/>
      <c r="I8" s="100"/>
      <c r="J8" s="100"/>
      <c r="K8" s="100"/>
      <c r="L8" s="100"/>
      <c r="M8" s="100"/>
      <c r="N8" s="100"/>
      <c r="O8" s="100"/>
      <c r="P8" s="72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72">
        <v>31.57</v>
      </c>
      <c r="AG8" s="100">
        <v>13.79</v>
      </c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72"/>
      <c r="AZ8" s="100"/>
      <c r="BA8" s="100"/>
      <c r="BB8" s="100"/>
      <c r="BC8" s="100"/>
      <c r="BD8" s="100"/>
      <c r="BE8" s="100"/>
    </row>
    <row r="9" spans="1:57" s="91" customFormat="1" ht="25.5" customHeight="1">
      <c r="A9" s="73"/>
      <c r="B9" s="73" t="s">
        <v>56</v>
      </c>
      <c r="C9" s="73"/>
      <c r="D9" s="88">
        <v>301101</v>
      </c>
      <c r="E9" s="74" t="s">
        <v>57</v>
      </c>
      <c r="F9" s="72">
        <v>31.57</v>
      </c>
      <c r="G9" s="72">
        <f>SUM(H9:O9)</f>
        <v>0</v>
      </c>
      <c r="H9" s="100"/>
      <c r="I9" s="100"/>
      <c r="J9" s="100"/>
      <c r="K9" s="100"/>
      <c r="L9" s="100"/>
      <c r="M9" s="100"/>
      <c r="N9" s="100"/>
      <c r="O9" s="100"/>
      <c r="P9" s="72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72">
        <v>31.57</v>
      </c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72"/>
      <c r="AZ9" s="100"/>
      <c r="BA9" s="100"/>
      <c r="BB9" s="100"/>
      <c r="BC9" s="100"/>
      <c r="BD9" s="100"/>
      <c r="BE9" s="100"/>
    </row>
    <row r="10" spans="1:57" s="91" customFormat="1" ht="22.5" customHeight="1">
      <c r="A10" s="73"/>
      <c r="B10" s="73"/>
      <c r="C10" s="73" t="s">
        <v>58</v>
      </c>
      <c r="D10" s="73" t="s">
        <v>59</v>
      </c>
      <c r="E10" s="74" t="s">
        <v>60</v>
      </c>
      <c r="F10" s="72">
        <v>17.78</v>
      </c>
      <c r="G10" s="72">
        <f>SUM(H10:O10)</f>
        <v>0</v>
      </c>
      <c r="H10" s="100"/>
      <c r="I10" s="100"/>
      <c r="J10" s="100"/>
      <c r="K10" s="100"/>
      <c r="L10" s="100"/>
      <c r="M10" s="100"/>
      <c r="N10" s="100"/>
      <c r="O10" s="100"/>
      <c r="P10" s="72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72">
        <v>17.78</v>
      </c>
      <c r="AH10" s="100">
        <v>17.78</v>
      </c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72"/>
      <c r="AZ10" s="100"/>
      <c r="BA10" s="100"/>
      <c r="BB10" s="100"/>
      <c r="BC10" s="100"/>
      <c r="BD10" s="100"/>
      <c r="BE10" s="100"/>
    </row>
    <row r="11" spans="1:57" s="91" customFormat="1" ht="27" customHeight="1">
      <c r="A11" s="73"/>
      <c r="B11" s="73"/>
      <c r="C11" s="73" t="s">
        <v>61</v>
      </c>
      <c r="D11" s="88">
        <v>301101</v>
      </c>
      <c r="E11" s="74" t="s">
        <v>62</v>
      </c>
      <c r="F11" s="72">
        <v>13.79</v>
      </c>
      <c r="G11" s="72">
        <f>SUM(H11:O11)</f>
        <v>0</v>
      </c>
      <c r="H11" s="100"/>
      <c r="I11" s="100"/>
      <c r="J11" s="100"/>
      <c r="K11" s="100"/>
      <c r="L11" s="100"/>
      <c r="M11" s="100"/>
      <c r="N11" s="100"/>
      <c r="O11" s="100"/>
      <c r="P11" s="72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72">
        <v>13.79</v>
      </c>
      <c r="AG11" s="100">
        <v>13.79</v>
      </c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72"/>
      <c r="AZ11" s="100"/>
      <c r="BA11" s="100"/>
      <c r="BB11" s="100"/>
      <c r="BC11" s="100"/>
      <c r="BD11" s="100"/>
      <c r="BE11" s="100"/>
    </row>
    <row r="12" spans="1:57" s="91" customFormat="1" ht="25.5" customHeight="1">
      <c r="A12" s="73" t="s">
        <v>63</v>
      </c>
      <c r="B12" s="73"/>
      <c r="C12" s="73"/>
      <c r="D12" s="88">
        <v>301101</v>
      </c>
      <c r="E12" s="74" t="s">
        <v>64</v>
      </c>
      <c r="F12" s="101">
        <v>117.13</v>
      </c>
      <c r="G12" s="72">
        <v>117.13</v>
      </c>
      <c r="H12" s="100"/>
      <c r="I12" s="100"/>
      <c r="J12" s="100"/>
      <c r="K12" s="100"/>
      <c r="L12" s="100"/>
      <c r="M12" s="100"/>
      <c r="N12" s="100">
        <v>117.12</v>
      </c>
      <c r="O12" s="100"/>
      <c r="P12" s="72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72">
        <f>SUM(AG12:AH12)</f>
        <v>0</v>
      </c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72"/>
      <c r="AZ12" s="100"/>
      <c r="BA12" s="100"/>
      <c r="BB12" s="100"/>
      <c r="BC12" s="100"/>
      <c r="BD12" s="100"/>
      <c r="BE12" s="100"/>
    </row>
    <row r="13" spans="1:57" s="91" customFormat="1" ht="24" customHeight="1">
      <c r="A13" s="73"/>
      <c r="B13" s="73" t="s">
        <v>65</v>
      </c>
      <c r="C13" s="73"/>
      <c r="D13" s="73" t="s">
        <v>59</v>
      </c>
      <c r="E13" s="74" t="s">
        <v>66</v>
      </c>
      <c r="F13" s="101">
        <v>117.13</v>
      </c>
      <c r="G13" s="72">
        <v>117.13</v>
      </c>
      <c r="H13" s="100"/>
      <c r="I13" s="100"/>
      <c r="J13" s="100"/>
      <c r="K13" s="100"/>
      <c r="L13" s="100"/>
      <c r="M13" s="100"/>
      <c r="N13" s="100">
        <v>117.12</v>
      </c>
      <c r="O13" s="100"/>
      <c r="P13" s="72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72">
        <f>SUM(AG13:AH13)</f>
        <v>0</v>
      </c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72"/>
      <c r="AZ13" s="100"/>
      <c r="BA13" s="100"/>
      <c r="BB13" s="100"/>
      <c r="BC13" s="100"/>
      <c r="BD13" s="100"/>
      <c r="BE13" s="100"/>
    </row>
    <row r="14" spans="1:57" s="91" customFormat="1" ht="28.5" customHeight="1">
      <c r="A14" s="73"/>
      <c r="B14" s="73"/>
      <c r="C14" s="73" t="s">
        <v>58</v>
      </c>
      <c r="D14" s="88">
        <v>301101</v>
      </c>
      <c r="E14" s="74" t="s">
        <v>67</v>
      </c>
      <c r="F14" s="101">
        <v>19.51</v>
      </c>
      <c r="G14" s="72">
        <v>19.51</v>
      </c>
      <c r="H14" s="100"/>
      <c r="I14" s="100"/>
      <c r="J14" s="100"/>
      <c r="K14" s="100"/>
      <c r="L14" s="100"/>
      <c r="M14" s="100"/>
      <c r="N14" s="100">
        <v>19.51</v>
      </c>
      <c r="O14" s="100"/>
      <c r="P14" s="72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72">
        <f>SUM(AG14:AH14)</f>
        <v>0</v>
      </c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72"/>
      <c r="AZ14" s="100"/>
      <c r="BA14" s="100"/>
      <c r="BB14" s="100"/>
      <c r="BC14" s="100"/>
      <c r="BD14" s="100"/>
      <c r="BE14" s="100"/>
    </row>
    <row r="15" spans="1:57" s="91" customFormat="1" ht="33" customHeight="1">
      <c r="A15" s="73"/>
      <c r="B15" s="73"/>
      <c r="C15" s="73" t="s">
        <v>61</v>
      </c>
      <c r="D15" s="88">
        <v>301101</v>
      </c>
      <c r="E15" s="74" t="s">
        <v>68</v>
      </c>
      <c r="F15" s="101">
        <v>97.61</v>
      </c>
      <c r="G15" s="72">
        <v>97.61</v>
      </c>
      <c r="H15" s="100"/>
      <c r="I15" s="100"/>
      <c r="J15" s="100"/>
      <c r="K15" s="100"/>
      <c r="L15" s="100"/>
      <c r="M15" s="100"/>
      <c r="N15" s="100">
        <v>97.61</v>
      </c>
      <c r="O15" s="100"/>
      <c r="P15" s="72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72">
        <f>SUM(AG15:AH15)</f>
        <v>0</v>
      </c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72"/>
      <c r="AZ15" s="100"/>
      <c r="BA15" s="100"/>
      <c r="BB15" s="100"/>
      <c r="BC15" s="100"/>
      <c r="BD15" s="100"/>
      <c r="BE15" s="100"/>
    </row>
    <row r="16" spans="1:57" s="91" customFormat="1" ht="24.75" customHeight="1">
      <c r="A16" s="73" t="s">
        <v>69</v>
      </c>
      <c r="B16" s="73"/>
      <c r="C16" s="73"/>
      <c r="D16" s="88">
        <v>301101</v>
      </c>
      <c r="E16" s="74" t="s">
        <v>70</v>
      </c>
      <c r="F16" s="101">
        <v>2</v>
      </c>
      <c r="G16" s="72"/>
      <c r="H16" s="100"/>
      <c r="I16" s="100"/>
      <c r="J16" s="100"/>
      <c r="K16" s="100"/>
      <c r="L16" s="100"/>
      <c r="M16" s="100"/>
      <c r="N16" s="100"/>
      <c r="O16" s="100"/>
      <c r="P16" s="72">
        <v>2</v>
      </c>
      <c r="Q16" s="100"/>
      <c r="R16" s="100"/>
      <c r="S16" s="100">
        <v>2</v>
      </c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72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72"/>
      <c r="AZ16" s="100"/>
      <c r="BA16" s="100"/>
      <c r="BB16" s="100"/>
      <c r="BC16" s="100"/>
      <c r="BD16" s="100"/>
      <c r="BE16" s="100"/>
    </row>
    <row r="17" spans="1:57" s="91" customFormat="1" ht="19.5" customHeight="1">
      <c r="A17" s="73"/>
      <c r="B17" s="73" t="s">
        <v>71</v>
      </c>
      <c r="C17" s="73"/>
      <c r="D17" s="88">
        <v>301102</v>
      </c>
      <c r="E17" s="74" t="s">
        <v>72</v>
      </c>
      <c r="F17" s="101">
        <v>2</v>
      </c>
      <c r="G17" s="72"/>
      <c r="H17" s="100"/>
      <c r="I17" s="100"/>
      <c r="J17" s="100"/>
      <c r="K17" s="100"/>
      <c r="L17" s="100"/>
      <c r="M17" s="100"/>
      <c r="N17" s="100"/>
      <c r="O17" s="100"/>
      <c r="P17" s="72">
        <v>2</v>
      </c>
      <c r="Q17" s="100"/>
      <c r="R17" s="100"/>
      <c r="S17" s="100">
        <v>2</v>
      </c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72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72"/>
      <c r="AZ17" s="100"/>
      <c r="BA17" s="100"/>
      <c r="BB17" s="100"/>
      <c r="BC17" s="100"/>
      <c r="BD17" s="100"/>
      <c r="BE17" s="100"/>
    </row>
    <row r="18" spans="1:57" s="91" customFormat="1" ht="21" customHeight="1">
      <c r="A18" s="73"/>
      <c r="B18" s="73"/>
      <c r="C18" s="73" t="s">
        <v>73</v>
      </c>
      <c r="D18" s="88">
        <v>301103</v>
      </c>
      <c r="E18" s="74" t="s">
        <v>74</v>
      </c>
      <c r="F18" s="101">
        <v>2</v>
      </c>
      <c r="G18" s="72"/>
      <c r="H18" s="100"/>
      <c r="I18" s="100"/>
      <c r="J18" s="100"/>
      <c r="K18" s="100"/>
      <c r="L18" s="100"/>
      <c r="M18" s="100"/>
      <c r="N18" s="100"/>
      <c r="O18" s="100"/>
      <c r="P18" s="72">
        <v>2</v>
      </c>
      <c r="Q18" s="100"/>
      <c r="R18" s="100"/>
      <c r="S18" s="100">
        <v>2</v>
      </c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72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72"/>
      <c r="AZ18" s="100"/>
      <c r="BA18" s="100"/>
      <c r="BB18" s="100"/>
      <c r="BC18" s="100"/>
      <c r="BD18" s="100"/>
      <c r="BE18" s="100"/>
    </row>
    <row r="19" spans="1:57" s="91" customFormat="1" ht="28.5" customHeight="1">
      <c r="A19" s="73" t="s">
        <v>75</v>
      </c>
      <c r="B19" s="73"/>
      <c r="C19" s="73"/>
      <c r="D19" s="73" t="s">
        <v>59</v>
      </c>
      <c r="E19" s="74" t="s">
        <v>76</v>
      </c>
      <c r="F19" s="72">
        <v>2548.43</v>
      </c>
      <c r="G19" s="72">
        <f aca="true" t="shared" si="0" ref="G19:G32">SUM(H19:O19)</f>
        <v>2165.02</v>
      </c>
      <c r="H19" s="100">
        <f aca="true" t="shared" si="1" ref="H19:M19">H20</f>
        <v>948.3900000000001</v>
      </c>
      <c r="I19" s="100">
        <f t="shared" si="1"/>
        <v>291.73</v>
      </c>
      <c r="J19" s="100">
        <f t="shared" si="1"/>
        <v>13.92</v>
      </c>
      <c r="K19" s="100">
        <v>563.31</v>
      </c>
      <c r="L19" s="100">
        <f t="shared" si="1"/>
        <v>347.67</v>
      </c>
      <c r="M19" s="100">
        <f t="shared" si="1"/>
        <v>0</v>
      </c>
      <c r="N19" s="100"/>
      <c r="O19" s="100"/>
      <c r="P19" s="100">
        <f aca="true" t="shared" si="2" ref="P19:AC19">P20</f>
        <v>296.41</v>
      </c>
      <c r="Q19" s="100">
        <v>82.5</v>
      </c>
      <c r="R19" s="100">
        <f t="shared" si="2"/>
        <v>8.3</v>
      </c>
      <c r="S19" s="100">
        <f t="shared" si="2"/>
        <v>0</v>
      </c>
      <c r="T19" s="100">
        <f t="shared" si="2"/>
        <v>0.55</v>
      </c>
      <c r="U19" s="100">
        <f t="shared" si="2"/>
        <v>2.2</v>
      </c>
      <c r="V19" s="100">
        <f t="shared" si="2"/>
        <v>5.1</v>
      </c>
      <c r="W19" s="100">
        <f t="shared" si="2"/>
        <v>141.21</v>
      </c>
      <c r="X19" s="100">
        <v>2</v>
      </c>
      <c r="Y19" s="100">
        <v>3.25</v>
      </c>
      <c r="Z19" s="100">
        <v>5.65</v>
      </c>
      <c r="AA19" s="100">
        <v>3.25</v>
      </c>
      <c r="AB19" s="100">
        <v>15.4</v>
      </c>
      <c r="AC19" s="100">
        <v>3</v>
      </c>
      <c r="AD19" s="100">
        <v>4</v>
      </c>
      <c r="AE19" s="100">
        <f>AE20</f>
        <v>20</v>
      </c>
      <c r="AF19" s="72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>
        <v>2</v>
      </c>
      <c r="AZ19" s="100"/>
      <c r="BA19" s="100">
        <v>2</v>
      </c>
      <c r="BB19" s="100"/>
      <c r="BC19" s="100"/>
      <c r="BD19" s="100"/>
      <c r="BE19" s="100"/>
    </row>
    <row r="20" spans="1:57" s="91" customFormat="1" ht="22.5" customHeight="1">
      <c r="A20" s="73"/>
      <c r="B20" s="73" t="s">
        <v>58</v>
      </c>
      <c r="C20" s="73"/>
      <c r="D20" s="88">
        <v>301101</v>
      </c>
      <c r="E20" s="74" t="s">
        <v>77</v>
      </c>
      <c r="F20" s="72">
        <v>2463.43</v>
      </c>
      <c r="G20" s="72">
        <f t="shared" si="0"/>
        <v>2165.02</v>
      </c>
      <c r="H20" s="100">
        <f>SUM(H21:H22)</f>
        <v>948.3900000000001</v>
      </c>
      <c r="I20" s="100">
        <f>SUM(I21:I22)</f>
        <v>291.73</v>
      </c>
      <c r="J20" s="100">
        <v>13.92</v>
      </c>
      <c r="K20" s="100">
        <v>563.31</v>
      </c>
      <c r="L20" s="100">
        <f>SUM(L21:L22)</f>
        <v>347.67</v>
      </c>
      <c r="M20" s="100">
        <f>SUM(M21:M22)</f>
        <v>0</v>
      </c>
      <c r="N20" s="100"/>
      <c r="O20" s="100"/>
      <c r="P20" s="72">
        <f>SUM(P21:P27)</f>
        <v>296.41</v>
      </c>
      <c r="Q20" s="100">
        <v>82.5</v>
      </c>
      <c r="R20" s="100">
        <f>SUM(R21:R22)</f>
        <v>8.3</v>
      </c>
      <c r="S20" s="100"/>
      <c r="T20" s="100">
        <v>0.55</v>
      </c>
      <c r="U20" s="100">
        <v>2.2</v>
      </c>
      <c r="V20" s="100">
        <v>5.1</v>
      </c>
      <c r="W20" s="100">
        <v>141.21</v>
      </c>
      <c r="X20" s="100">
        <v>2</v>
      </c>
      <c r="Y20" s="100">
        <v>3.25</v>
      </c>
      <c r="Z20" s="100">
        <v>5.65</v>
      </c>
      <c r="AA20" s="100">
        <v>3.25</v>
      </c>
      <c r="AB20" s="100">
        <v>15.4</v>
      </c>
      <c r="AC20" s="100">
        <v>3</v>
      </c>
      <c r="AD20" s="100">
        <v>4</v>
      </c>
      <c r="AE20" s="100">
        <v>20</v>
      </c>
      <c r="AF20" s="72">
        <f>SUM(AG20:AH20)</f>
        <v>0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72">
        <v>2</v>
      </c>
      <c r="AZ20" s="100"/>
      <c r="BA20" s="100">
        <v>2</v>
      </c>
      <c r="BB20" s="100"/>
      <c r="BC20" s="100"/>
      <c r="BD20" s="100"/>
      <c r="BE20" s="100"/>
    </row>
    <row r="21" spans="1:57" s="91" customFormat="1" ht="21" customHeight="1">
      <c r="A21" s="73"/>
      <c r="B21" s="73"/>
      <c r="C21" s="73" t="s">
        <v>58</v>
      </c>
      <c r="D21" s="88">
        <v>301101</v>
      </c>
      <c r="E21" s="74" t="s">
        <v>78</v>
      </c>
      <c r="F21" s="72">
        <v>433.48</v>
      </c>
      <c r="G21" s="72">
        <f t="shared" si="0"/>
        <v>394.62000000000006</v>
      </c>
      <c r="H21" s="100">
        <v>170.93</v>
      </c>
      <c r="I21" s="100">
        <v>146.79</v>
      </c>
      <c r="J21" s="100">
        <v>13.92</v>
      </c>
      <c r="K21" s="100">
        <v>2.36</v>
      </c>
      <c r="L21" s="100">
        <v>60.62</v>
      </c>
      <c r="M21" s="100"/>
      <c r="N21" s="100"/>
      <c r="O21" s="100"/>
      <c r="P21" s="72">
        <f>SUM(Q21:AE21)</f>
        <v>45.410000000000004</v>
      </c>
      <c r="Q21" s="100">
        <v>10.5</v>
      </c>
      <c r="R21" s="100">
        <v>3.3</v>
      </c>
      <c r="S21" s="100"/>
      <c r="T21" s="100">
        <v>0.55</v>
      </c>
      <c r="U21" s="100">
        <v>2.2</v>
      </c>
      <c r="V21" s="100">
        <v>2.1</v>
      </c>
      <c r="W21" s="100">
        <v>11.21</v>
      </c>
      <c r="X21" s="100"/>
      <c r="Y21" s="100">
        <v>1.25</v>
      </c>
      <c r="Z21" s="100">
        <v>1.65</v>
      </c>
      <c r="AA21" s="100">
        <v>2.25</v>
      </c>
      <c r="AB21" s="100">
        <v>6.4</v>
      </c>
      <c r="AC21" s="100">
        <v>3</v>
      </c>
      <c r="AD21" s="100">
        <v>1</v>
      </c>
      <c r="AE21" s="100"/>
      <c r="AF21" s="72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72">
        <v>2</v>
      </c>
      <c r="AZ21" s="100"/>
      <c r="BA21" s="100">
        <v>2</v>
      </c>
      <c r="BB21" s="100"/>
      <c r="BC21" s="100"/>
      <c r="BD21" s="100"/>
      <c r="BE21" s="100"/>
    </row>
    <row r="22" spans="1:57" s="91" customFormat="1" ht="24" customHeight="1">
      <c r="A22" s="73"/>
      <c r="B22" s="73"/>
      <c r="C22" s="73" t="s">
        <v>79</v>
      </c>
      <c r="D22" s="73" t="s">
        <v>59</v>
      </c>
      <c r="E22" s="74" t="s">
        <v>80</v>
      </c>
      <c r="F22" s="72">
        <v>2003.95</v>
      </c>
      <c r="G22" s="72">
        <f t="shared" si="0"/>
        <v>1770.4</v>
      </c>
      <c r="H22" s="100">
        <v>777.46</v>
      </c>
      <c r="I22" s="100">
        <v>144.94</v>
      </c>
      <c r="J22" s="100"/>
      <c r="K22" s="100">
        <v>560.95</v>
      </c>
      <c r="L22" s="100">
        <v>287.05</v>
      </c>
      <c r="M22" s="100"/>
      <c r="N22" s="100"/>
      <c r="O22" s="100"/>
      <c r="P22" s="72">
        <f>SUM(Q22:AE22)</f>
        <v>225</v>
      </c>
      <c r="Q22" s="100">
        <v>66</v>
      </c>
      <c r="R22" s="100">
        <v>5</v>
      </c>
      <c r="S22" s="100"/>
      <c r="T22" s="100"/>
      <c r="U22" s="100"/>
      <c r="V22" s="100">
        <v>3</v>
      </c>
      <c r="W22" s="100">
        <v>130</v>
      </c>
      <c r="X22" s="100">
        <v>2</v>
      </c>
      <c r="Y22" s="100">
        <v>2</v>
      </c>
      <c r="Z22" s="100">
        <v>4</v>
      </c>
      <c r="AA22" s="100">
        <v>1</v>
      </c>
      <c r="AB22" s="100">
        <v>9</v>
      </c>
      <c r="AC22" s="100"/>
      <c r="AD22" s="100">
        <v>3</v>
      </c>
      <c r="AE22" s="100"/>
      <c r="AF22" s="72">
        <f aca="true" t="shared" si="3" ref="AF22:AF30">SUM(AG22:AH22)</f>
        <v>0</v>
      </c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72"/>
      <c r="AZ22" s="100"/>
      <c r="BA22" s="100"/>
      <c r="BB22" s="100"/>
      <c r="BC22" s="100"/>
      <c r="BD22" s="100"/>
      <c r="BE22" s="100"/>
    </row>
    <row r="23" spans="1:57" s="91" customFormat="1" ht="33" customHeight="1">
      <c r="A23" s="73"/>
      <c r="B23" s="73"/>
      <c r="C23" s="73" t="s">
        <v>81</v>
      </c>
      <c r="D23" s="88">
        <v>301101</v>
      </c>
      <c r="E23" s="74" t="s">
        <v>82</v>
      </c>
      <c r="F23" s="72">
        <v>3</v>
      </c>
      <c r="G23" s="72">
        <f t="shared" si="0"/>
        <v>0</v>
      </c>
      <c r="H23" s="100"/>
      <c r="I23" s="100"/>
      <c r="J23" s="100"/>
      <c r="K23" s="100"/>
      <c r="L23" s="100"/>
      <c r="M23" s="100"/>
      <c r="N23" s="100"/>
      <c r="O23" s="100"/>
      <c r="P23" s="72">
        <f>SUM(Q23:AE23)</f>
        <v>3</v>
      </c>
      <c r="Q23" s="100">
        <v>3</v>
      </c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72">
        <f t="shared" si="3"/>
        <v>0</v>
      </c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72"/>
      <c r="AZ23" s="100"/>
      <c r="BA23" s="100"/>
      <c r="BB23" s="100"/>
      <c r="BC23" s="100"/>
      <c r="BD23" s="100"/>
      <c r="BE23" s="100"/>
    </row>
    <row r="24" spans="1:57" s="91" customFormat="1" ht="33" customHeight="1">
      <c r="A24" s="73"/>
      <c r="B24" s="73"/>
      <c r="C24" s="73" t="s">
        <v>56</v>
      </c>
      <c r="D24" s="88">
        <v>301101</v>
      </c>
      <c r="E24" s="74" t="s">
        <v>83</v>
      </c>
      <c r="F24" s="72">
        <v>20</v>
      </c>
      <c r="G24" s="72">
        <f t="shared" si="0"/>
        <v>0</v>
      </c>
      <c r="H24" s="100"/>
      <c r="I24" s="100"/>
      <c r="J24" s="100"/>
      <c r="K24" s="100"/>
      <c r="L24" s="100"/>
      <c r="M24" s="100"/>
      <c r="N24" s="100"/>
      <c r="O24" s="100"/>
      <c r="P24" s="72">
        <f>SUM(Q24:AE24)</f>
        <v>20</v>
      </c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>
        <v>20</v>
      </c>
      <c r="AF24" s="72">
        <f t="shared" si="3"/>
        <v>0</v>
      </c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72"/>
      <c r="AZ24" s="100"/>
      <c r="BA24" s="100"/>
      <c r="BB24" s="100"/>
      <c r="BC24" s="100"/>
      <c r="BD24" s="100"/>
      <c r="BE24" s="100"/>
    </row>
    <row r="25" spans="1:57" s="91" customFormat="1" ht="33" customHeight="1">
      <c r="A25" s="73"/>
      <c r="B25" s="73"/>
      <c r="C25" s="73" t="s">
        <v>84</v>
      </c>
      <c r="D25" s="73" t="s">
        <v>59</v>
      </c>
      <c r="E25" s="74" t="s">
        <v>101</v>
      </c>
      <c r="F25" s="72">
        <v>3</v>
      </c>
      <c r="G25" s="72">
        <f t="shared" si="0"/>
        <v>0</v>
      </c>
      <c r="H25" s="100"/>
      <c r="I25" s="100"/>
      <c r="J25" s="100"/>
      <c r="K25" s="100"/>
      <c r="L25" s="100"/>
      <c r="M25" s="100"/>
      <c r="N25" s="100"/>
      <c r="O25" s="100"/>
      <c r="P25" s="72">
        <f>SUM(Q25:AE25)</f>
        <v>3</v>
      </c>
      <c r="Q25" s="100">
        <v>3</v>
      </c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72">
        <f t="shared" si="3"/>
        <v>0</v>
      </c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72"/>
      <c r="AZ25" s="100"/>
      <c r="BA25" s="100"/>
      <c r="BB25" s="100"/>
      <c r="BC25" s="100"/>
      <c r="BD25" s="100"/>
      <c r="BE25" s="100"/>
    </row>
    <row r="26" spans="1:57" s="91" customFormat="1" ht="33" customHeight="1">
      <c r="A26" s="73"/>
      <c r="B26" s="73" t="s">
        <v>86</v>
      </c>
      <c r="C26" s="73"/>
      <c r="D26" s="73" t="s">
        <v>59</v>
      </c>
      <c r="E26" s="74" t="s">
        <v>87</v>
      </c>
      <c r="F26" s="72">
        <v>85</v>
      </c>
      <c r="G26" s="72">
        <f t="shared" si="0"/>
        <v>0</v>
      </c>
      <c r="H26" s="100"/>
      <c r="I26" s="100"/>
      <c r="J26" s="100"/>
      <c r="K26" s="100"/>
      <c r="L26" s="100"/>
      <c r="M26" s="100"/>
      <c r="N26" s="100"/>
      <c r="O26" s="100"/>
      <c r="P26" s="72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72">
        <v>85</v>
      </c>
      <c r="AG26" s="100"/>
      <c r="AH26" s="100">
        <v>85</v>
      </c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72"/>
      <c r="AZ26" s="100"/>
      <c r="BA26" s="100"/>
      <c r="BB26" s="100"/>
      <c r="BC26" s="100"/>
      <c r="BD26" s="100"/>
      <c r="BE26" s="100"/>
    </row>
    <row r="27" spans="1:122" s="37" customFormat="1" ht="30" customHeight="1">
      <c r="A27" s="73"/>
      <c r="B27" s="73"/>
      <c r="C27" s="73" t="s">
        <v>73</v>
      </c>
      <c r="D27" s="88">
        <v>301101</v>
      </c>
      <c r="E27" s="74" t="s">
        <v>88</v>
      </c>
      <c r="F27" s="72">
        <v>85</v>
      </c>
      <c r="G27" s="72">
        <f t="shared" si="0"/>
        <v>0</v>
      </c>
      <c r="H27" s="100"/>
      <c r="I27" s="100"/>
      <c r="J27" s="100"/>
      <c r="K27" s="100"/>
      <c r="L27" s="100"/>
      <c r="M27" s="100"/>
      <c r="N27" s="100"/>
      <c r="O27" s="100"/>
      <c r="P27" s="72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72">
        <v>85</v>
      </c>
      <c r="AG27" s="100"/>
      <c r="AH27" s="100">
        <v>85</v>
      </c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72"/>
      <c r="AZ27" s="100"/>
      <c r="BA27" s="100"/>
      <c r="BB27" s="100"/>
      <c r="BC27" s="100"/>
      <c r="BD27" s="100"/>
      <c r="BE27" s="100"/>
      <c r="BF27" s="108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8"/>
      <c r="BY27" s="109"/>
      <c r="BZ27" s="109"/>
      <c r="CA27" s="109"/>
      <c r="CB27" s="109"/>
      <c r="CC27" s="109"/>
      <c r="CD27" s="109"/>
      <c r="CE27" s="110"/>
      <c r="CF27" s="110"/>
      <c r="CG27" s="110"/>
      <c r="CH27" s="110"/>
      <c r="CI27" s="111"/>
      <c r="CJ27" s="108"/>
      <c r="CK27" s="108"/>
      <c r="CL27" s="109"/>
      <c r="CM27" s="109"/>
      <c r="CN27" s="109"/>
      <c r="CO27" s="109"/>
      <c r="CP27" s="109"/>
      <c r="CQ27" s="109"/>
      <c r="CR27" s="109"/>
      <c r="CS27" s="109"/>
      <c r="CT27" s="108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8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</row>
    <row r="28" spans="1:122" ht="30" customHeight="1">
      <c r="A28" s="73" t="s">
        <v>89</v>
      </c>
      <c r="B28" s="73"/>
      <c r="C28" s="73"/>
      <c r="D28" s="88">
        <v>301101</v>
      </c>
      <c r="E28" s="74" t="s">
        <v>90</v>
      </c>
      <c r="F28" s="72">
        <v>206.93</v>
      </c>
      <c r="G28" s="72">
        <v>206.93</v>
      </c>
      <c r="H28" s="100"/>
      <c r="I28" s="100"/>
      <c r="J28" s="100"/>
      <c r="K28" s="100"/>
      <c r="L28" s="100"/>
      <c r="M28" s="100"/>
      <c r="N28" s="100"/>
      <c r="O28" s="100">
        <v>206.93</v>
      </c>
      <c r="P28" s="72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72">
        <f t="shared" si="3"/>
        <v>0</v>
      </c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72"/>
      <c r="AZ28" s="100"/>
      <c r="BA28" s="100"/>
      <c r="BB28" s="100"/>
      <c r="BC28" s="100"/>
      <c r="BD28" s="100"/>
      <c r="BE28" s="100"/>
      <c r="BF28" s="108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8"/>
      <c r="BY28" s="109"/>
      <c r="BZ28" s="109"/>
      <c r="CA28" s="109"/>
      <c r="CB28" s="109"/>
      <c r="CC28" s="109"/>
      <c r="CD28" s="109"/>
      <c r="CE28" s="110"/>
      <c r="CF28" s="110"/>
      <c r="CG28" s="110"/>
      <c r="CH28" s="110"/>
      <c r="CI28" s="111"/>
      <c r="CJ28" s="108"/>
      <c r="CK28" s="108"/>
      <c r="CL28" s="109"/>
      <c r="CM28" s="109"/>
      <c r="CN28" s="109"/>
      <c r="CO28" s="109"/>
      <c r="CP28" s="109"/>
      <c r="CQ28" s="109"/>
      <c r="CR28" s="109"/>
      <c r="CS28" s="109"/>
      <c r="CT28" s="108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8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</row>
    <row r="29" spans="1:122" ht="30" customHeight="1">
      <c r="A29" s="73"/>
      <c r="B29" s="73" t="s">
        <v>61</v>
      </c>
      <c r="C29" s="73"/>
      <c r="D29" s="73" t="s">
        <v>59</v>
      </c>
      <c r="E29" s="74" t="s">
        <v>91</v>
      </c>
      <c r="F29" s="72">
        <v>206.93</v>
      </c>
      <c r="G29" s="72">
        <v>206.93</v>
      </c>
      <c r="H29" s="100"/>
      <c r="I29" s="100"/>
      <c r="J29" s="100"/>
      <c r="K29" s="100"/>
      <c r="L29" s="100"/>
      <c r="M29" s="100"/>
      <c r="N29" s="100"/>
      <c r="O29" s="100">
        <v>206.93</v>
      </c>
      <c r="P29" s="72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72">
        <f t="shared" si="3"/>
        <v>0</v>
      </c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72"/>
      <c r="AZ29" s="100"/>
      <c r="BA29" s="100"/>
      <c r="BB29" s="100"/>
      <c r="BC29" s="100"/>
      <c r="BD29" s="100"/>
      <c r="BE29" s="100"/>
      <c r="BF29" s="108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8"/>
      <c r="BY29" s="109"/>
      <c r="BZ29" s="109"/>
      <c r="CA29" s="109"/>
      <c r="CB29" s="109"/>
      <c r="CC29" s="109"/>
      <c r="CD29" s="109"/>
      <c r="CE29" s="110"/>
      <c r="CF29" s="110"/>
      <c r="CG29" s="110"/>
      <c r="CH29" s="110"/>
      <c r="CI29" s="111"/>
      <c r="CJ29" s="108"/>
      <c r="CK29" s="108"/>
      <c r="CL29" s="109"/>
      <c r="CM29" s="109"/>
      <c r="CN29" s="109"/>
      <c r="CO29" s="109"/>
      <c r="CP29" s="109"/>
      <c r="CQ29" s="109"/>
      <c r="CR29" s="109"/>
      <c r="CS29" s="109"/>
      <c r="CT29" s="108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8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</row>
    <row r="30" spans="1:122" ht="30" customHeight="1">
      <c r="A30" s="73"/>
      <c r="B30" s="73"/>
      <c r="C30" s="73" t="s">
        <v>58</v>
      </c>
      <c r="D30" s="88">
        <v>301101</v>
      </c>
      <c r="E30" s="74" t="s">
        <v>92</v>
      </c>
      <c r="F30" s="72">
        <v>206.93</v>
      </c>
      <c r="G30" s="72">
        <v>206.93</v>
      </c>
      <c r="H30" s="100"/>
      <c r="I30" s="100"/>
      <c r="J30" s="100"/>
      <c r="K30" s="100"/>
      <c r="L30" s="100"/>
      <c r="M30" s="100"/>
      <c r="N30" s="100"/>
      <c r="O30" s="100">
        <v>206.93</v>
      </c>
      <c r="P30" s="72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72">
        <f t="shared" si="3"/>
        <v>0</v>
      </c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72"/>
      <c r="AZ30" s="100"/>
      <c r="BA30" s="100"/>
      <c r="BB30" s="100"/>
      <c r="BC30" s="100"/>
      <c r="BD30" s="100"/>
      <c r="BE30" s="100"/>
      <c r="BF30" s="108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8"/>
      <c r="BY30" s="109"/>
      <c r="BZ30" s="109"/>
      <c r="CA30" s="109"/>
      <c r="CB30" s="109"/>
      <c r="CC30" s="109"/>
      <c r="CD30" s="109"/>
      <c r="CE30" s="110"/>
      <c r="CF30" s="110"/>
      <c r="CG30" s="110"/>
      <c r="CH30" s="110"/>
      <c r="CI30" s="111"/>
      <c r="CJ30" s="108"/>
      <c r="CK30" s="108"/>
      <c r="CL30" s="109"/>
      <c r="CM30" s="109"/>
      <c r="CN30" s="109"/>
      <c r="CO30" s="109"/>
      <c r="CP30" s="109"/>
      <c r="CQ30" s="109"/>
      <c r="CR30" s="109"/>
      <c r="CS30" s="109"/>
      <c r="CT30" s="108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8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</row>
    <row r="31" spans="1:122" ht="24.75" customHeight="1">
      <c r="A31" s="73"/>
      <c r="B31" s="73"/>
      <c r="C31" s="73"/>
      <c r="D31" s="73"/>
      <c r="E31" s="74" t="s">
        <v>93</v>
      </c>
      <c r="F31" s="72">
        <v>2096.05</v>
      </c>
      <c r="G31" s="72">
        <v>2489.07</v>
      </c>
      <c r="H31" s="72">
        <v>948.39</v>
      </c>
      <c r="I31" s="72">
        <v>291.73</v>
      </c>
      <c r="J31" s="72">
        <v>13.92</v>
      </c>
      <c r="K31" s="72">
        <v>563.31</v>
      </c>
      <c r="L31" s="72">
        <v>347.67</v>
      </c>
      <c r="M31" s="72"/>
      <c r="N31" s="72">
        <v>117.12</v>
      </c>
      <c r="O31" s="72">
        <v>206.93</v>
      </c>
      <c r="P31" s="72">
        <v>298.41</v>
      </c>
      <c r="Q31" s="72">
        <v>82.5</v>
      </c>
      <c r="R31" s="72">
        <v>8.3</v>
      </c>
      <c r="S31" s="72">
        <v>2</v>
      </c>
      <c r="T31" s="72">
        <v>0.55</v>
      </c>
      <c r="U31" s="72">
        <v>2.2</v>
      </c>
      <c r="V31" s="72">
        <v>5.1</v>
      </c>
      <c r="W31" s="72">
        <v>141.21</v>
      </c>
      <c r="X31" s="72">
        <v>2</v>
      </c>
      <c r="Y31" s="72">
        <v>3.25</v>
      </c>
      <c r="Z31" s="72">
        <v>5.65</v>
      </c>
      <c r="AA31" s="72">
        <v>3.25</v>
      </c>
      <c r="AB31" s="72">
        <v>15.4</v>
      </c>
      <c r="AC31" s="72">
        <v>3</v>
      </c>
      <c r="AD31" s="72">
        <v>4</v>
      </c>
      <c r="AE31" s="72">
        <v>20</v>
      </c>
      <c r="AF31" s="72">
        <v>116.57</v>
      </c>
      <c r="AG31" s="72">
        <v>13.79</v>
      </c>
      <c r="AH31" s="72">
        <v>102.78</v>
      </c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108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8"/>
      <c r="BY31" s="109"/>
      <c r="BZ31" s="109"/>
      <c r="CA31" s="109"/>
      <c r="CB31" s="109"/>
      <c r="CC31" s="109"/>
      <c r="CD31" s="109"/>
      <c r="CE31" s="110"/>
      <c r="CF31" s="110"/>
      <c r="CG31" s="110"/>
      <c r="CH31" s="110"/>
      <c r="CI31" s="111"/>
      <c r="CJ31" s="108"/>
      <c r="CK31" s="108"/>
      <c r="CL31" s="109"/>
      <c r="CM31" s="109"/>
      <c r="CN31" s="109"/>
      <c r="CO31" s="109"/>
      <c r="CP31" s="109"/>
      <c r="CQ31" s="109"/>
      <c r="CR31" s="109"/>
      <c r="CS31" s="109"/>
      <c r="CT31" s="108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8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</row>
    <row r="32" ht="18" customHeight="1"/>
    <row r="33" ht="21.75" customHeight="1"/>
    <row r="34" ht="16.5" customHeight="1"/>
    <row r="35" ht="18" customHeight="1"/>
  </sheetData>
  <sheetProtection/>
  <mergeCells count="68">
    <mergeCell ref="A1:D1"/>
    <mergeCell ref="F1:I1"/>
    <mergeCell ref="A3:BE3"/>
    <mergeCell ref="A5:E5"/>
    <mergeCell ref="G5:O5"/>
    <mergeCell ref="P5:AE5"/>
    <mergeCell ref="AF5:AH5"/>
    <mergeCell ref="AI5:AK5"/>
    <mergeCell ref="AL5:AN5"/>
    <mergeCell ref="AO5:AQ5"/>
    <mergeCell ref="AR5:AT5"/>
    <mergeCell ref="AU5:AX5"/>
    <mergeCell ref="AY5:BB5"/>
    <mergeCell ref="BC5:BE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O11" sqref="O11"/>
    </sheetView>
  </sheetViews>
  <sheetFormatPr defaultColWidth="6.875" defaultRowHeight="12.75" customHeight="1"/>
  <cols>
    <col min="1" max="2" width="7.00390625" style="1" customWidth="1"/>
    <col min="3" max="3" width="12.00390625" style="1" customWidth="1"/>
    <col min="4" max="4" width="28.00390625" style="1" customWidth="1"/>
    <col min="5" max="5" width="14.625" style="1" customWidth="1"/>
    <col min="6" max="6" width="14.25390625" style="1" customWidth="1"/>
    <col min="7" max="7" width="13.875" style="1" customWidth="1"/>
    <col min="8" max="8" width="6.50390625" style="1" customWidth="1"/>
    <col min="9" max="16384" width="6.875" style="1" customWidth="1"/>
  </cols>
  <sheetData>
    <row r="1" spans="1:3" ht="24" customHeight="1">
      <c r="A1" s="75"/>
      <c r="B1" s="75"/>
      <c r="C1" s="75"/>
    </row>
    <row r="2" spans="1:8" ht="19.5" customHeight="1">
      <c r="A2" s="42"/>
      <c r="B2" s="42"/>
      <c r="C2" s="42"/>
      <c r="D2" s="43"/>
      <c r="E2" s="42"/>
      <c r="F2" s="42"/>
      <c r="G2" s="44" t="s">
        <v>168</v>
      </c>
      <c r="H2" s="66"/>
    </row>
    <row r="3" spans="1:8" ht="25.5" customHeight="1">
      <c r="A3" s="76" t="s">
        <v>169</v>
      </c>
      <c r="B3" s="77"/>
      <c r="C3" s="77"/>
      <c r="D3" s="77"/>
      <c r="E3" s="77"/>
      <c r="F3" s="77"/>
      <c r="G3" s="77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5</v>
      </c>
      <c r="H4" s="66"/>
    </row>
    <row r="5" spans="1:8" ht="19.5" customHeight="1">
      <c r="A5" s="78" t="s">
        <v>170</v>
      </c>
      <c r="B5" s="78"/>
      <c r="C5" s="79"/>
      <c r="D5" s="79"/>
      <c r="E5" s="19" t="s">
        <v>96</v>
      </c>
      <c r="F5" s="19"/>
      <c r="G5" s="19"/>
      <c r="H5" s="66"/>
    </row>
    <row r="6" spans="1:8" ht="19.5" customHeight="1">
      <c r="A6" s="10" t="s">
        <v>41</v>
      </c>
      <c r="B6" s="80"/>
      <c r="C6" s="81" t="s">
        <v>42</v>
      </c>
      <c r="D6" s="82" t="s">
        <v>171</v>
      </c>
      <c r="E6" s="19" t="s">
        <v>31</v>
      </c>
      <c r="F6" s="13" t="s">
        <v>172</v>
      </c>
      <c r="G6" s="83" t="s">
        <v>173</v>
      </c>
      <c r="H6" s="66"/>
    </row>
    <row r="7" spans="1:8" ht="33.75" customHeight="1">
      <c r="A7" s="21" t="s">
        <v>51</v>
      </c>
      <c r="B7" s="22" t="s">
        <v>52</v>
      </c>
      <c r="C7" s="84"/>
      <c r="D7" s="85"/>
      <c r="E7" s="25"/>
      <c r="F7" s="26"/>
      <c r="G7" s="55"/>
      <c r="H7" s="66"/>
    </row>
    <row r="8" spans="1:8" ht="21.75" customHeight="1">
      <c r="A8" s="86">
        <v>301</v>
      </c>
      <c r="B8" s="87"/>
      <c r="C8" s="88">
        <v>301101</v>
      </c>
      <c r="D8" s="89" t="s">
        <v>120</v>
      </c>
      <c r="E8" s="28">
        <v>2489.07</v>
      </c>
      <c r="F8" s="28">
        <f>SUM(F9:F15)</f>
        <v>2489.0699999999997</v>
      </c>
      <c r="G8" s="28"/>
      <c r="H8" s="67"/>
    </row>
    <row r="9" spans="1:7" ht="21.75" customHeight="1">
      <c r="A9" s="86"/>
      <c r="B9" s="90" t="s">
        <v>174</v>
      </c>
      <c r="C9" s="88">
        <v>301101</v>
      </c>
      <c r="D9" s="89" t="s">
        <v>175</v>
      </c>
      <c r="E9" s="28">
        <v>948.39</v>
      </c>
      <c r="F9" s="28">
        <v>948.39</v>
      </c>
      <c r="G9" s="28"/>
    </row>
    <row r="10" spans="1:7" ht="21.75" customHeight="1">
      <c r="A10" s="73"/>
      <c r="B10" s="73" t="s">
        <v>176</v>
      </c>
      <c r="C10" s="88">
        <v>301101</v>
      </c>
      <c r="D10" s="74" t="s">
        <v>177</v>
      </c>
      <c r="E10" s="28">
        <v>291.73</v>
      </c>
      <c r="F10" s="28">
        <v>291.73</v>
      </c>
      <c r="G10" s="28"/>
    </row>
    <row r="11" spans="1:7" ht="21.75" customHeight="1">
      <c r="A11" s="73"/>
      <c r="B11" s="90" t="s">
        <v>71</v>
      </c>
      <c r="C11" s="88">
        <v>301101</v>
      </c>
      <c r="D11" s="74" t="s">
        <v>178</v>
      </c>
      <c r="E11" s="28">
        <v>13.92</v>
      </c>
      <c r="F11" s="28">
        <v>13.92</v>
      </c>
      <c r="G11" s="28"/>
    </row>
    <row r="12" spans="1:7" ht="21.75" customHeight="1">
      <c r="A12" s="73"/>
      <c r="B12" s="73" t="s">
        <v>179</v>
      </c>
      <c r="C12" s="88">
        <v>301101</v>
      </c>
      <c r="D12" s="74" t="s">
        <v>180</v>
      </c>
      <c r="E12" s="28">
        <v>563.31</v>
      </c>
      <c r="F12" s="28">
        <v>563.31</v>
      </c>
      <c r="G12" s="28"/>
    </row>
    <row r="13" spans="1:7" ht="21.75" customHeight="1">
      <c r="A13" s="73"/>
      <c r="B13" s="90" t="s">
        <v>56</v>
      </c>
      <c r="C13" s="88">
        <v>301101</v>
      </c>
      <c r="D13" s="74" t="s">
        <v>181</v>
      </c>
      <c r="E13" s="28">
        <v>347.67</v>
      </c>
      <c r="F13" s="28">
        <v>347.67</v>
      </c>
      <c r="G13" s="28"/>
    </row>
    <row r="14" spans="1:7" ht="21.75" customHeight="1">
      <c r="A14" s="73"/>
      <c r="B14" s="90" t="s">
        <v>182</v>
      </c>
      <c r="C14" s="88">
        <v>301101</v>
      </c>
      <c r="D14" s="74" t="s">
        <v>183</v>
      </c>
      <c r="E14" s="28">
        <v>117.12</v>
      </c>
      <c r="F14" s="28">
        <v>117.12</v>
      </c>
      <c r="G14" s="28"/>
    </row>
    <row r="15" spans="1:7" ht="21.75" customHeight="1">
      <c r="A15" s="73"/>
      <c r="B15" s="73" t="s">
        <v>184</v>
      </c>
      <c r="C15" s="88">
        <v>301101</v>
      </c>
      <c r="D15" s="74" t="s">
        <v>185</v>
      </c>
      <c r="E15" s="28">
        <v>206.93</v>
      </c>
      <c r="F15" s="28">
        <v>206.93</v>
      </c>
      <c r="G15" s="28"/>
    </row>
    <row r="16" spans="1:7" ht="21.75" customHeight="1">
      <c r="A16" s="73" t="s">
        <v>186</v>
      </c>
      <c r="B16" s="73"/>
      <c r="C16" s="88">
        <v>301101</v>
      </c>
      <c r="D16" s="74" t="s">
        <v>121</v>
      </c>
      <c r="E16" s="28">
        <v>298.41</v>
      </c>
      <c r="F16" s="28"/>
      <c r="G16" s="28"/>
    </row>
    <row r="17" spans="1:7" ht="21.75" customHeight="1">
      <c r="A17" s="73"/>
      <c r="B17" s="73" t="s">
        <v>174</v>
      </c>
      <c r="C17" s="88">
        <v>301101</v>
      </c>
      <c r="D17" s="74" t="s">
        <v>187</v>
      </c>
      <c r="E17" s="28">
        <v>82.5</v>
      </c>
      <c r="F17" s="28"/>
      <c r="G17" s="28">
        <v>82.5</v>
      </c>
    </row>
    <row r="18" spans="1:7" ht="21.75" customHeight="1">
      <c r="A18" s="73"/>
      <c r="B18" s="73" t="s">
        <v>61</v>
      </c>
      <c r="C18" s="88">
        <v>301101</v>
      </c>
      <c r="D18" s="74" t="s">
        <v>188</v>
      </c>
      <c r="E18" s="28">
        <v>8.3</v>
      </c>
      <c r="F18" s="28"/>
      <c r="G18" s="28">
        <v>8.3</v>
      </c>
    </row>
    <row r="19" spans="1:7" ht="21.75" customHeight="1">
      <c r="A19" s="73"/>
      <c r="B19" s="73" t="s">
        <v>71</v>
      </c>
      <c r="C19" s="88">
        <v>301101</v>
      </c>
      <c r="D19" s="74" t="s">
        <v>189</v>
      </c>
      <c r="E19" s="28">
        <v>2</v>
      </c>
      <c r="F19" s="28"/>
      <c r="G19" s="28">
        <v>2</v>
      </c>
    </row>
    <row r="20" spans="1:7" ht="21.75" customHeight="1">
      <c r="A20" s="73"/>
      <c r="B20" s="73" t="s">
        <v>86</v>
      </c>
      <c r="C20" s="88">
        <v>301101</v>
      </c>
      <c r="D20" s="74" t="s">
        <v>190</v>
      </c>
      <c r="E20" s="28">
        <v>0.55</v>
      </c>
      <c r="F20" s="28"/>
      <c r="G20" s="28">
        <v>0.55</v>
      </c>
    </row>
    <row r="21" spans="1:7" ht="21.75" customHeight="1">
      <c r="A21" s="73"/>
      <c r="B21" s="73" t="s">
        <v>81</v>
      </c>
      <c r="C21" s="88">
        <v>301101</v>
      </c>
      <c r="D21" s="74" t="s">
        <v>191</v>
      </c>
      <c r="E21" s="28">
        <v>2.2</v>
      </c>
      <c r="F21" s="28"/>
      <c r="G21" s="28">
        <v>2.2</v>
      </c>
    </row>
    <row r="22" spans="1:7" ht="21.75" customHeight="1">
      <c r="A22" s="73"/>
      <c r="B22" s="73" t="s">
        <v>179</v>
      </c>
      <c r="C22" s="88">
        <v>301101</v>
      </c>
      <c r="D22" s="74" t="s">
        <v>192</v>
      </c>
      <c r="E22" s="28">
        <v>5.1</v>
      </c>
      <c r="F22" s="28"/>
      <c r="G22" s="28">
        <v>5.1</v>
      </c>
    </row>
    <row r="23" spans="1:7" ht="21.75" customHeight="1">
      <c r="A23" s="73"/>
      <c r="B23" s="73" t="s">
        <v>65</v>
      </c>
      <c r="C23" s="88">
        <v>301101</v>
      </c>
      <c r="D23" s="74" t="s">
        <v>193</v>
      </c>
      <c r="E23" s="28">
        <v>141.21</v>
      </c>
      <c r="F23" s="28"/>
      <c r="G23" s="28">
        <v>141.21</v>
      </c>
    </row>
    <row r="24" spans="1:7" ht="21.75" customHeight="1">
      <c r="A24" s="73"/>
      <c r="B24" s="73" t="s">
        <v>184</v>
      </c>
      <c r="C24" s="88">
        <v>301101</v>
      </c>
      <c r="D24" s="74" t="s">
        <v>194</v>
      </c>
      <c r="E24" s="28">
        <v>2</v>
      </c>
      <c r="F24" s="28"/>
      <c r="G24" s="28">
        <v>2</v>
      </c>
    </row>
    <row r="25" spans="1:7" ht="21.75" customHeight="1">
      <c r="A25" s="73"/>
      <c r="B25" s="73" t="s">
        <v>195</v>
      </c>
      <c r="C25" s="88">
        <v>301101</v>
      </c>
      <c r="D25" s="74" t="s">
        <v>196</v>
      </c>
      <c r="E25" s="28">
        <v>3.25</v>
      </c>
      <c r="F25" s="28"/>
      <c r="G25" s="28">
        <v>3.25</v>
      </c>
    </row>
    <row r="26" spans="1:7" ht="21.75" customHeight="1">
      <c r="A26" s="73"/>
      <c r="B26" s="73" t="s">
        <v>197</v>
      </c>
      <c r="C26" s="88">
        <v>301101</v>
      </c>
      <c r="D26" s="74" t="s">
        <v>198</v>
      </c>
      <c r="E26" s="28">
        <v>5.65</v>
      </c>
      <c r="F26" s="28"/>
      <c r="G26" s="28">
        <v>5.65</v>
      </c>
    </row>
    <row r="27" spans="1:7" ht="21.75" customHeight="1">
      <c r="A27" s="73"/>
      <c r="B27" s="73" t="s">
        <v>199</v>
      </c>
      <c r="C27" s="88">
        <v>301101</v>
      </c>
      <c r="D27" s="74" t="s">
        <v>200</v>
      </c>
      <c r="E27" s="28">
        <v>3.25</v>
      </c>
      <c r="F27" s="28"/>
      <c r="G27" s="28">
        <v>3.25</v>
      </c>
    </row>
    <row r="28" spans="1:7" ht="21.75" customHeight="1">
      <c r="A28" s="73"/>
      <c r="B28" s="73" t="s">
        <v>201</v>
      </c>
      <c r="C28" s="88">
        <v>301101</v>
      </c>
      <c r="D28" s="74" t="s">
        <v>151</v>
      </c>
      <c r="E28" s="28">
        <v>4</v>
      </c>
      <c r="F28" s="28"/>
      <c r="G28" s="28">
        <v>4</v>
      </c>
    </row>
    <row r="29" spans="1:7" ht="21.75" customHeight="1">
      <c r="A29" s="73"/>
      <c r="B29" s="73" t="s">
        <v>202</v>
      </c>
      <c r="C29" s="88">
        <v>301101</v>
      </c>
      <c r="D29" s="74" t="s">
        <v>203</v>
      </c>
      <c r="E29" s="28">
        <v>15.4</v>
      </c>
      <c r="F29" s="28"/>
      <c r="G29" s="28">
        <v>15.4</v>
      </c>
    </row>
    <row r="30" spans="1:7" ht="21.75" customHeight="1">
      <c r="A30" s="73"/>
      <c r="B30" s="73" t="s">
        <v>204</v>
      </c>
      <c r="C30" s="88">
        <v>301101</v>
      </c>
      <c r="D30" s="74" t="s">
        <v>205</v>
      </c>
      <c r="E30" s="28">
        <v>3</v>
      </c>
      <c r="F30" s="28"/>
      <c r="G30" s="28">
        <v>3</v>
      </c>
    </row>
    <row r="31" spans="1:7" ht="21.75" customHeight="1">
      <c r="A31" s="73"/>
      <c r="B31" s="73" t="s">
        <v>73</v>
      </c>
      <c r="C31" s="88">
        <v>301101</v>
      </c>
      <c r="D31" s="74" t="s">
        <v>152</v>
      </c>
      <c r="E31" s="28">
        <v>20</v>
      </c>
      <c r="F31" s="28"/>
      <c r="G31" s="28">
        <v>20</v>
      </c>
    </row>
    <row r="32" spans="1:7" ht="21.75" customHeight="1">
      <c r="A32" s="73" t="s">
        <v>206</v>
      </c>
      <c r="B32" s="73"/>
      <c r="C32" s="88">
        <v>301101</v>
      </c>
      <c r="D32" s="74" t="s">
        <v>122</v>
      </c>
      <c r="E32" s="28">
        <v>116.57</v>
      </c>
      <c r="F32" s="28">
        <v>116.57</v>
      </c>
      <c r="G32" s="28"/>
    </row>
    <row r="33" spans="1:7" ht="21.75" customHeight="1">
      <c r="A33" s="73"/>
      <c r="B33" s="73" t="s">
        <v>207</v>
      </c>
      <c r="C33" s="88">
        <v>301101</v>
      </c>
      <c r="D33" s="74" t="s">
        <v>208</v>
      </c>
      <c r="E33" s="28">
        <v>13.79</v>
      </c>
      <c r="F33" s="28">
        <v>13.79</v>
      </c>
      <c r="G33" s="28"/>
    </row>
    <row r="34" spans="1:7" ht="21.75" customHeight="1">
      <c r="A34" s="73"/>
      <c r="B34" s="73" t="s">
        <v>209</v>
      </c>
      <c r="C34" s="88">
        <v>301101</v>
      </c>
      <c r="D34" s="74" t="s">
        <v>210</v>
      </c>
      <c r="E34" s="28">
        <v>102.78</v>
      </c>
      <c r="F34" s="28">
        <v>102.78</v>
      </c>
      <c r="G34" s="28"/>
    </row>
    <row r="35" spans="1:7" ht="21.75" customHeight="1">
      <c r="A35" s="73" t="s">
        <v>211</v>
      </c>
      <c r="B35" s="73"/>
      <c r="C35" s="88">
        <v>301101</v>
      </c>
      <c r="D35" s="74" t="s">
        <v>212</v>
      </c>
      <c r="E35" s="28">
        <v>2</v>
      </c>
      <c r="F35" s="28"/>
      <c r="G35" s="28">
        <v>2</v>
      </c>
    </row>
    <row r="36" spans="1:7" ht="21.75" customHeight="1">
      <c r="A36" s="73"/>
      <c r="B36" s="73" t="s">
        <v>176</v>
      </c>
      <c r="C36" s="88">
        <v>301101</v>
      </c>
      <c r="D36" s="74" t="s">
        <v>213</v>
      </c>
      <c r="E36" s="28">
        <v>2</v>
      </c>
      <c r="F36" s="28"/>
      <c r="G36" s="28">
        <v>2</v>
      </c>
    </row>
    <row r="37" spans="1:7" ht="21.75" customHeight="1">
      <c r="A37" s="73"/>
      <c r="B37" s="73"/>
      <c r="C37" s="73"/>
      <c r="D37" s="74" t="s">
        <v>214</v>
      </c>
      <c r="E37" s="28">
        <f>E8+E16+E32+E35</f>
        <v>2906.05</v>
      </c>
      <c r="F37" s="28">
        <f>F8+F16+F32+F35</f>
        <v>2605.64</v>
      </c>
      <c r="G37" s="28">
        <v>300.41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5"/>
  <sheetViews>
    <sheetView workbookViewId="0" topLeftCell="A1">
      <selection activeCell="I11" sqref="I11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215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216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41</v>
      </c>
      <c r="B5" s="15"/>
      <c r="C5" s="16"/>
      <c r="D5" s="17" t="s">
        <v>42</v>
      </c>
      <c r="E5" s="18" t="s">
        <v>217</v>
      </c>
      <c r="F5" s="13" t="s">
        <v>44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51</v>
      </c>
      <c r="B6" s="21" t="s">
        <v>52</v>
      </c>
      <c r="C6" s="22" t="s">
        <v>53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9.5" customHeight="1">
      <c r="A7" s="20"/>
      <c r="B7" s="21"/>
      <c r="C7" s="22"/>
      <c r="D7" s="17">
        <v>30101</v>
      </c>
      <c r="E7" s="71" t="s">
        <v>0</v>
      </c>
      <c r="F7" s="13">
        <v>28</v>
      </c>
      <c r="G7" s="39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</row>
    <row r="8" spans="1:243" ht="19.5" customHeight="1">
      <c r="A8" s="20"/>
      <c r="B8" s="21"/>
      <c r="C8" s="22"/>
      <c r="D8" s="17"/>
      <c r="E8" s="71" t="s">
        <v>218</v>
      </c>
      <c r="F8" s="13">
        <v>2</v>
      </c>
      <c r="G8" s="39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19.5" customHeight="1">
      <c r="A9" s="20"/>
      <c r="B9" s="21"/>
      <c r="C9" s="22"/>
      <c r="D9" s="17"/>
      <c r="E9" s="71" t="s">
        <v>219</v>
      </c>
      <c r="F9" s="13">
        <v>2</v>
      </c>
      <c r="G9" s="39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19.5" customHeight="1">
      <c r="A10" s="20"/>
      <c r="B10" s="21"/>
      <c r="C10" s="22"/>
      <c r="D10" s="17"/>
      <c r="E10" s="71" t="s">
        <v>220</v>
      </c>
      <c r="F10" s="13">
        <v>2</v>
      </c>
      <c r="G10" s="39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</row>
    <row r="11" spans="1:243" ht="19.5" customHeight="1">
      <c r="A11" s="20">
        <v>213</v>
      </c>
      <c r="B11" s="21"/>
      <c r="C11" s="22"/>
      <c r="D11" s="17">
        <v>301101</v>
      </c>
      <c r="E11" s="71" t="s">
        <v>76</v>
      </c>
      <c r="F11" s="72">
        <v>26</v>
      </c>
      <c r="G11" s="39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</row>
    <row r="12" spans="1:243" ht="21" customHeight="1">
      <c r="A12" s="73"/>
      <c r="B12" s="73" t="s">
        <v>174</v>
      </c>
      <c r="C12" s="73"/>
      <c r="D12" s="73" t="s">
        <v>221</v>
      </c>
      <c r="E12" s="74" t="s">
        <v>77</v>
      </c>
      <c r="F12" s="72">
        <v>26</v>
      </c>
      <c r="G12" s="3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</row>
    <row r="13" spans="1:6" ht="21" customHeight="1">
      <c r="A13" s="73"/>
      <c r="B13" s="73"/>
      <c r="C13" s="73" t="s">
        <v>81</v>
      </c>
      <c r="D13" s="73" t="s">
        <v>59</v>
      </c>
      <c r="E13" s="74" t="s">
        <v>82</v>
      </c>
      <c r="F13" s="72">
        <v>3</v>
      </c>
    </row>
    <row r="14" spans="1:6" ht="21" customHeight="1">
      <c r="A14" s="73"/>
      <c r="B14" s="73"/>
      <c r="C14" s="73" t="s">
        <v>56</v>
      </c>
      <c r="D14" s="73" t="s">
        <v>59</v>
      </c>
      <c r="E14" s="74" t="s">
        <v>83</v>
      </c>
      <c r="F14" s="72">
        <v>20</v>
      </c>
    </row>
    <row r="15" spans="1:6" ht="21" customHeight="1">
      <c r="A15" s="73"/>
      <c r="B15" s="73"/>
      <c r="C15" s="73" t="s">
        <v>84</v>
      </c>
      <c r="D15" s="73" t="s">
        <v>59</v>
      </c>
      <c r="E15" s="74" t="s">
        <v>101</v>
      </c>
      <c r="F15" s="72">
        <v>3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F17" sqref="F17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222</v>
      </c>
      <c r="I2" s="66"/>
    </row>
    <row r="3" spans="1:9" ht="25.5" customHeight="1">
      <c r="A3" s="6" t="s">
        <v>223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224</v>
      </c>
      <c r="B5" s="18" t="s">
        <v>225</v>
      </c>
      <c r="C5" s="13" t="s">
        <v>226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31</v>
      </c>
      <c r="D6" s="47" t="s">
        <v>227</v>
      </c>
      <c r="E6" s="48" t="s">
        <v>228</v>
      </c>
      <c r="F6" s="49"/>
      <c r="G6" s="49"/>
      <c r="H6" s="50" t="s">
        <v>148</v>
      </c>
      <c r="I6" s="66"/>
    </row>
    <row r="7" spans="1:9" ht="33.75" customHeight="1">
      <c r="A7" s="24"/>
      <c r="B7" s="24"/>
      <c r="C7" s="51"/>
      <c r="D7" s="25"/>
      <c r="E7" s="52" t="s">
        <v>46</v>
      </c>
      <c r="F7" s="53" t="s">
        <v>229</v>
      </c>
      <c r="G7" s="54" t="s">
        <v>230</v>
      </c>
      <c r="H7" s="55"/>
      <c r="I7" s="66"/>
    </row>
    <row r="8" spans="1:9" ht="19.5" customHeight="1">
      <c r="A8" s="27" t="s">
        <v>231</v>
      </c>
      <c r="B8" s="56" t="s">
        <v>0</v>
      </c>
      <c r="C8" s="29">
        <v>6.25</v>
      </c>
      <c r="D8" s="69"/>
      <c r="E8" s="69">
        <v>3</v>
      </c>
      <c r="F8" s="69"/>
      <c r="G8" s="28">
        <v>3</v>
      </c>
      <c r="H8" s="70">
        <v>3.25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2018-03-15T15:41:10Z</cp:lastPrinted>
  <dcterms:created xsi:type="dcterms:W3CDTF">1996-12-17T01:32:42Z</dcterms:created>
  <dcterms:modified xsi:type="dcterms:W3CDTF">2019-05-30T07:10:47Z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